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Risks and Adaptation (RAP)\AQ\Publications\Drafts\Emission_Inventory\Data\"/>
    </mc:Choice>
  </mc:AlternateContent>
  <xr:revisionPtr revIDLastSave="0" documentId="13_ncr:1_{066DB89B-D292-4381-B0A5-24E750F83874}" xr6:coauthVersionLast="36" xr6:coauthVersionMax="47" xr10:uidLastSave="{00000000-0000-0000-0000-000000000000}"/>
  <bookViews>
    <workbookView xWindow="-120" yWindow="-120" windowWidth="20730" windowHeight="11160" tabRatio="989" activeTab="9" xr2:uid="{DCA00DCF-FD88-4BAD-BA77-93BF5148C4BB}"/>
  </bookViews>
  <sheets>
    <sheet name="PM2.5" sheetId="5" r:id="rId1"/>
    <sheet name="PM10" sheetId="4" r:id="rId2"/>
    <sheet name="NOx" sheetId="3" r:id="rId3"/>
    <sheet name="SO2" sheetId="2" r:id="rId4"/>
    <sheet name="CO" sheetId="12" r:id="rId5"/>
    <sheet name="PM2.5_state_EDGAR" sheetId="17" r:id="rId6"/>
    <sheet name="PM2.5_state_ECLIPSE" sheetId="18" r:id="rId7"/>
    <sheet name="PM2.5_state_REAS" sheetId="19" r:id="rId8"/>
    <sheet name="PM2.5_state_SMoG" sheetId="20" r:id="rId9"/>
    <sheet name="PM2.5_state_TERI" sheetId="21" r:id="rId10"/>
    <sheet name="Kutools_Chart" sheetId="16" state="hidden" r:id="rId11"/>
  </sheets>
  <definedNames>
    <definedName name="_xlnm._FilterDatabase" localSheetId="6" hidden="1">'PM2.5_state_ECLIPSE'!$A$1:$G$1</definedName>
    <definedName name="_xlnm._FilterDatabase" localSheetId="5" hidden="1">'PM2.5_state_EDGAR'!$A$1:$G$1</definedName>
    <definedName name="_xlnm._FilterDatabase" localSheetId="7" hidden="1">'PM2.5_state_REAS'!$A$1:$G$1</definedName>
    <definedName name="_xlnm._FilterDatabase" localSheetId="8" hidden="1">'PM2.5_state_SMoG'!$A$1:$G$1</definedName>
    <definedName name="_xlnm._FilterDatabase" localSheetId="9" hidden="1">'PM2.5_state_TERI'!$A$1:$G$1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  <c r="E8" i="3"/>
  <c r="D8" i="3"/>
  <c r="D8" i="4"/>
  <c r="C2" i="12"/>
  <c r="B43" i="16" l="1"/>
  <c r="B25" i="16"/>
  <c r="B21" i="16" s="1"/>
  <c r="B16" i="16"/>
  <c r="B11" i="16" s="1"/>
  <c r="B7" i="16"/>
  <c r="B3" i="16" s="1"/>
  <c r="B39" i="16"/>
  <c r="B38" i="16"/>
  <c r="B40" i="16"/>
  <c r="B22" i="16"/>
  <c r="B13" i="16"/>
  <c r="C43" i="16"/>
  <c r="C39" i="16" s="1"/>
  <c r="C25" i="16"/>
  <c r="C22" i="16" s="1"/>
  <c r="C16" i="16"/>
  <c r="C12" i="16" s="1"/>
  <c r="C7" i="16"/>
  <c r="C3" i="16" s="1"/>
  <c r="C11" i="16"/>
  <c r="C13" i="16"/>
  <c r="C41" i="16"/>
  <c r="C14" i="16"/>
  <c r="C5" i="16"/>
  <c r="D43" i="16"/>
  <c r="D39" i="16" s="1"/>
  <c r="D25" i="16"/>
  <c r="D21" i="16" s="1"/>
  <c r="D16" i="16"/>
  <c r="D12" i="16" s="1"/>
  <c r="D7" i="16"/>
  <c r="D2" i="16" s="1"/>
  <c r="D3" i="16"/>
  <c r="D38" i="16"/>
  <c r="D11" i="16"/>
  <c r="D4" i="16"/>
  <c r="D41" i="16"/>
  <c r="D23" i="16"/>
  <c r="D14" i="16"/>
  <c r="D5" i="16"/>
  <c r="E43" i="16"/>
  <c r="E40" i="16" s="1"/>
  <c r="E25" i="16"/>
  <c r="E20" i="16" s="1"/>
  <c r="E16" i="16"/>
  <c r="E7" i="16"/>
  <c r="E2" i="16" s="1"/>
  <c r="E11" i="16"/>
  <c r="E12" i="16"/>
  <c r="E13" i="16"/>
  <c r="E14" i="16"/>
  <c r="A52" i="16"/>
  <c r="A49" i="16" s="1"/>
  <c r="C52" i="16"/>
  <c r="C46" i="16" s="1"/>
  <c r="C34" i="16"/>
  <c r="C28" i="16" s="1"/>
  <c r="B52" i="16"/>
  <c r="B47" i="16" s="1"/>
  <c r="B34" i="16"/>
  <c r="B29" i="16" s="1"/>
  <c r="C47" i="16"/>
  <c r="B48" i="16"/>
  <c r="C50" i="16"/>
  <c r="D52" i="16"/>
  <c r="D48" i="16" s="1"/>
  <c r="D34" i="16"/>
  <c r="D30" i="16" s="1"/>
  <c r="D50" i="16"/>
  <c r="A70" i="16"/>
  <c r="A68" i="16" s="1"/>
  <c r="A67" i="16"/>
  <c r="E70" i="16"/>
  <c r="E66" i="16" s="1"/>
  <c r="D70" i="16"/>
  <c r="D65" i="16" s="1"/>
  <c r="C70" i="16"/>
  <c r="C64" i="16" s="1"/>
  <c r="B70" i="16"/>
  <c r="B66" i="16" s="1"/>
  <c r="E65" i="16"/>
  <c r="B65" i="16"/>
  <c r="E68" i="16"/>
  <c r="A61" i="16"/>
  <c r="A57" i="16" s="1"/>
  <c r="E61" i="16"/>
  <c r="E59" i="16" s="1"/>
  <c r="D61" i="16"/>
  <c r="D55" i="16" s="1"/>
  <c r="C61" i="16"/>
  <c r="C55" i="16" s="1"/>
  <c r="B61" i="16"/>
  <c r="B56" i="16" s="1"/>
  <c r="E56" i="16"/>
  <c r="E58" i="16"/>
  <c r="C59" i="16"/>
  <c r="A34" i="16"/>
  <c r="A33" i="16" s="1"/>
  <c r="A7" i="16"/>
  <c r="A6" i="16" s="1"/>
  <c r="A16" i="16"/>
  <c r="A15" i="16" s="1"/>
  <c r="D57" i="16" l="1"/>
  <c r="A65" i="16"/>
  <c r="C48" i="16"/>
  <c r="E23" i="16"/>
  <c r="D20" i="16"/>
  <c r="B12" i="16"/>
  <c r="E21" i="16"/>
  <c r="C40" i="16"/>
  <c r="C38" i="16"/>
  <c r="D59" i="16"/>
  <c r="A56" i="16"/>
  <c r="C49" i="16"/>
  <c r="D22" i="16"/>
  <c r="E57" i="16"/>
  <c r="C20" i="16"/>
  <c r="C30" i="16"/>
  <c r="E39" i="16"/>
  <c r="C23" i="16"/>
  <c r="B67" i="16"/>
  <c r="E67" i="16"/>
  <c r="C29" i="16"/>
  <c r="E38" i="16"/>
  <c r="C21" i="16"/>
  <c r="B58" i="16"/>
  <c r="C32" i="16"/>
  <c r="E41" i="16"/>
  <c r="B2" i="16"/>
  <c r="C66" i="16"/>
  <c r="B57" i="16"/>
  <c r="A58" i="16"/>
  <c r="A66" i="16"/>
  <c r="C31" i="16"/>
  <c r="C2" i="16"/>
  <c r="B20" i="16"/>
  <c r="D29" i="16"/>
  <c r="A47" i="16"/>
  <c r="D47" i="16"/>
  <c r="A48" i="16"/>
  <c r="E22" i="16"/>
  <c r="C57" i="16"/>
  <c r="C68" i="16"/>
  <c r="D32" i="16"/>
  <c r="B30" i="16"/>
  <c r="D31" i="16"/>
  <c r="D13" i="16"/>
  <c r="D68" i="16"/>
  <c r="D66" i="16"/>
  <c r="E5" i="16"/>
  <c r="E3" i="16"/>
  <c r="A59" i="16"/>
  <c r="D49" i="16"/>
  <c r="C58" i="16"/>
  <c r="C56" i="16"/>
  <c r="C67" i="16"/>
  <c r="C65" i="16"/>
  <c r="B31" i="16"/>
  <c r="A50" i="16"/>
  <c r="D40" i="16"/>
  <c r="D58" i="16"/>
  <c r="D56" i="16"/>
  <c r="D67" i="16"/>
  <c r="B49" i="16"/>
  <c r="E4" i="16"/>
  <c r="C4" i="16"/>
  <c r="B4" i="16"/>
  <c r="B59" i="16"/>
  <c r="B60" i="16"/>
  <c r="B55" i="16"/>
  <c r="E60" i="16"/>
  <c r="E55" i="16"/>
  <c r="A60" i="16"/>
  <c r="A55" i="16"/>
  <c r="B68" i="16"/>
  <c r="B69" i="16"/>
  <c r="B64" i="16"/>
  <c r="D69" i="16"/>
  <c r="D64" i="16"/>
  <c r="E69" i="16"/>
  <c r="E64" i="16"/>
  <c r="A69" i="16"/>
  <c r="A64" i="16"/>
  <c r="D33" i="16"/>
  <c r="D28" i="16"/>
  <c r="D51" i="16"/>
  <c r="D46" i="16"/>
  <c r="B32" i="16"/>
  <c r="B33" i="16"/>
  <c r="B28" i="16"/>
  <c r="B50" i="16"/>
  <c r="B51" i="16"/>
  <c r="B46" i="16"/>
  <c r="A51" i="16"/>
  <c r="A46" i="16"/>
  <c r="E6" i="16"/>
  <c r="E1" i="16"/>
  <c r="E15" i="16"/>
  <c r="E10" i="16"/>
  <c r="E24" i="16"/>
  <c r="E19" i="16"/>
  <c r="E42" i="16"/>
  <c r="E37" i="16"/>
  <c r="D6" i="16"/>
  <c r="D1" i="16"/>
  <c r="D15" i="16"/>
  <c r="D10" i="16"/>
  <c r="D24" i="16"/>
  <c r="D19" i="16"/>
  <c r="D42" i="16"/>
  <c r="D37" i="16"/>
  <c r="C6" i="16"/>
  <c r="C1" i="16"/>
  <c r="C15" i="16"/>
  <c r="C10" i="16"/>
  <c r="C24" i="16"/>
  <c r="C19" i="16"/>
  <c r="C42" i="16"/>
  <c r="C37" i="16"/>
  <c r="B5" i="16"/>
  <c r="B6" i="16"/>
  <c r="B1" i="16"/>
  <c r="B14" i="16"/>
  <c r="B15" i="16"/>
  <c r="B10" i="16"/>
  <c r="B23" i="16"/>
  <c r="B24" i="16"/>
  <c r="B19" i="16"/>
  <c r="B41" i="16"/>
  <c r="B42" i="16"/>
  <c r="B37" i="16"/>
  <c r="D60" i="16"/>
  <c r="C60" i="16"/>
  <c r="C69" i="16"/>
  <c r="C51" i="16"/>
  <c r="C33" i="16"/>
  <c r="A43" i="16"/>
  <c r="A42" i="16" s="1"/>
  <c r="A25" i="16"/>
  <c r="A24" i="16" s="1"/>
  <c r="A30" i="16"/>
  <c r="A29" i="16"/>
  <c r="A31" i="16"/>
  <c r="A32" i="16"/>
  <c r="A28" i="16"/>
  <c r="A14" i="16"/>
  <c r="A13" i="16"/>
  <c r="A12" i="16"/>
  <c r="A11" i="16"/>
  <c r="A10" i="16"/>
  <c r="A5" i="16"/>
  <c r="A4" i="16"/>
  <c r="A3" i="16"/>
  <c r="A2" i="16"/>
  <c r="A1" i="16"/>
  <c r="A22" i="16" l="1"/>
  <c r="A23" i="16"/>
  <c r="A20" i="16"/>
  <c r="A21" i="16"/>
  <c r="A19" i="16"/>
  <c r="A38" i="16"/>
  <c r="A41" i="16"/>
  <c r="A37" i="16"/>
  <c r="A39" i="16"/>
  <c r="A40" i="16"/>
</calcChain>
</file>

<file path=xl/sharedStrings.xml><?xml version="1.0" encoding="utf-8"?>
<sst xmlns="http://schemas.openxmlformats.org/spreadsheetml/2006/main" count="283" uniqueCount="58">
  <si>
    <t>Sector Total</t>
  </si>
  <si>
    <t>TERI (2016)</t>
  </si>
  <si>
    <t>Industry</t>
  </si>
  <si>
    <t>Transport</t>
  </si>
  <si>
    <t>Agriculture Waste Burning</t>
  </si>
  <si>
    <t xml:space="preserve">Total </t>
  </si>
  <si>
    <t>All units in Kt/Yr</t>
  </si>
  <si>
    <t xml:space="preserve">Power </t>
  </si>
  <si>
    <t xml:space="preserve">Domestric/Residential </t>
  </si>
  <si>
    <t>Total</t>
  </si>
  <si>
    <t>Note: This group of data is generated by creating the Stacked column chart with percentage, please don’t modify or delete them, in order to avoid errors on the chart</t>
  </si>
  <si>
    <t>EDGAR V5 (2015)</t>
  </si>
  <si>
    <t>REAS V3.2 (2015)</t>
  </si>
  <si>
    <t>ECLIPSE(V6b) (2015)</t>
  </si>
  <si>
    <t>SMoG V1 (2015)</t>
  </si>
  <si>
    <t>State</t>
  </si>
  <si>
    <t>Power</t>
  </si>
  <si>
    <t>Road_transport</t>
  </si>
  <si>
    <t>Domestic</t>
  </si>
  <si>
    <t>Agr. burning</t>
  </si>
  <si>
    <t>Uttar Pradesh</t>
  </si>
  <si>
    <t>West Bengal</t>
  </si>
  <si>
    <t>Maharashtra</t>
  </si>
  <si>
    <t>Madhya Pradesh</t>
  </si>
  <si>
    <t>Odisha</t>
  </si>
  <si>
    <t>Rajasthan</t>
  </si>
  <si>
    <t>Tamil Nadu</t>
  </si>
  <si>
    <t>Bihar</t>
  </si>
  <si>
    <t>Andhra Pradesh</t>
  </si>
  <si>
    <t>Chhattisgarh</t>
  </si>
  <si>
    <t>Karnataka</t>
  </si>
  <si>
    <t>Gujarat</t>
  </si>
  <si>
    <t>Telangana</t>
  </si>
  <si>
    <t>Punjab</t>
  </si>
  <si>
    <t>Assam</t>
  </si>
  <si>
    <t>Jharkhand</t>
  </si>
  <si>
    <t>Haryana</t>
  </si>
  <si>
    <t>Kerala</t>
  </si>
  <si>
    <t>Jammu &amp; Kashmir</t>
  </si>
  <si>
    <t>Himachal Pradesh</t>
  </si>
  <si>
    <t>NCT of Delhi</t>
  </si>
  <si>
    <t>Uttarakhand</t>
  </si>
  <si>
    <t>Meghalaya</t>
  </si>
  <si>
    <t>Tripura</t>
  </si>
  <si>
    <t>Manipur</t>
  </si>
  <si>
    <t>Arunanchal Pradesh</t>
  </si>
  <si>
    <t>Nagaland</t>
  </si>
  <si>
    <t>Goa</t>
  </si>
  <si>
    <t>Mizoram</t>
  </si>
  <si>
    <t>Puducherry</t>
  </si>
  <si>
    <t>Sikkim</t>
  </si>
  <si>
    <t>Andaman &amp; Nicobar Island</t>
  </si>
  <si>
    <t>Chandigarh</t>
  </si>
  <si>
    <t>Daman &amp; Diu</t>
  </si>
  <si>
    <t>Lakshadweep</t>
  </si>
  <si>
    <t>Agr. Burning</t>
  </si>
  <si>
    <t>Other_transport</t>
  </si>
  <si>
    <t>Agr.burning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</si>
</sst>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ED7D31"/>
      <name val="Calibri"/>
      <family val="2"/>
      <scheme val="minor"/>
    </font>
    <font>
      <b/>
      <sz val="11"/>
      <color rgb="FFED7D31"/>
      <name val="Calibri"/>
    </font>
    <font>
      <sz val="11"/>
      <color rgb="FFED7D31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/>
    <xf numFmtId="0" fontId="5" fillId="0" borderId="0" xfId="0" applyFont="1"/>
    <xf numFmtId="0" fontId="6" fillId="0" borderId="1" xfId="0" applyFont="1" applyBorder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7" fillId="0" borderId="0" xfId="0" applyFont="1"/>
    <xf numFmtId="0" fontId="5" fillId="0" borderId="1" xfId="0" applyFont="1" applyBorder="1"/>
    <xf numFmtId="0" fontId="9" fillId="0" borderId="0" xfId="0" applyFont="1"/>
    <xf numFmtId="0" fontId="0" fillId="0" borderId="0" xfId="0" applyFill="1"/>
    <xf numFmtId="0" fontId="2" fillId="0" borderId="1" xfId="0" applyFont="1" applyFill="1" applyBorder="1"/>
    <xf numFmtId="0" fontId="10" fillId="2" borderId="0" xfId="0" applyFont="1" applyFill="1"/>
    <xf numFmtId="0" fontId="8" fillId="0" borderId="0" xfId="0" applyFont="1" applyBorder="1"/>
    <xf numFmtId="0" fontId="1" fillId="0" borderId="0" xfId="0" applyFont="1" applyBorder="1"/>
    <xf numFmtId="10" fontId="0" fillId="0" borderId="1" xfId="0" applyNumberFormat="1" applyBorder="1"/>
    <xf numFmtId="2" fontId="3" fillId="0" borderId="0" xfId="0" applyNumberFormat="1" applyFont="1" applyFill="1" applyBorder="1" applyAlignment="1"/>
    <xf numFmtId="2" fontId="3" fillId="0" borderId="0" xfId="0" applyNumberFormat="1" applyFont="1" applyFill="1" applyBorder="1" applyAlignment="1">
      <alignment wrapText="1"/>
    </xf>
    <xf numFmtId="2" fontId="10" fillId="0" borderId="0" xfId="0" applyNumberFormat="1" applyFont="1"/>
    <xf numFmtId="1" fontId="10" fillId="0" borderId="0" xfId="0" applyNumberFormat="1" applyFont="1"/>
    <xf numFmtId="1" fontId="3" fillId="0" borderId="0" xfId="0" applyNumberFormat="1" applyFont="1" applyFill="1" applyBorder="1" applyAlignment="1"/>
    <xf numFmtId="2" fontId="10" fillId="0" borderId="1" xfId="0" applyNumberFormat="1" applyFont="1" applyBorder="1"/>
    <xf numFmtId="2" fontId="0" fillId="0" borderId="1" xfId="0" applyNumberFormat="1" applyBorder="1"/>
    <xf numFmtId="1" fontId="0" fillId="0" borderId="0" xfId="0" applyNumberFormat="1"/>
    <xf numFmtId="1" fontId="0" fillId="0" borderId="1" xfId="0" applyNumberFormat="1" applyBorder="1"/>
    <xf numFmtId="2" fontId="10" fillId="2" borderId="1" xfId="0" applyNumberFormat="1" applyFont="1" applyFill="1" applyBorder="1"/>
    <xf numFmtId="2" fontId="4" fillId="0" borderId="0" xfId="0" applyNumberFormat="1" applyFont="1" applyFill="1" applyBorder="1" applyAlignment="1"/>
    <xf numFmtId="2" fontId="5" fillId="0" borderId="0" xfId="0" applyNumberFormat="1" applyFont="1"/>
    <xf numFmtId="1" fontId="10" fillId="0" borderId="1" xfId="0" applyNumberFormat="1" applyFont="1" applyBorder="1"/>
    <xf numFmtId="1" fontId="10" fillId="0" borderId="1" xfId="0" applyNumberFormat="1" applyFont="1" applyFill="1" applyBorder="1"/>
    <xf numFmtId="1" fontId="0" fillId="0" borderId="1" xfId="0" applyNumberFormat="1" applyFill="1" applyBorder="1"/>
    <xf numFmtId="1" fontId="0" fillId="0" borderId="0" xfId="0" applyNumberForma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eel Khan" id="{61D5395B-F619-4648-AD05-988650B0D12D}" userId="088421860be4c45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7AAEB-1D36-4239-87DF-0B1498F89FAA}">
  <dimension ref="A1:N10"/>
  <sheetViews>
    <sheetView workbookViewId="0">
      <selection sqref="A1:F1"/>
    </sheetView>
  </sheetViews>
  <sheetFormatPr defaultRowHeight="14.5" x14ac:dyDescent="0.35"/>
  <cols>
    <col min="1" max="1" width="31.1796875" bestFit="1" customWidth="1"/>
    <col min="2" max="2" width="12.54296875" bestFit="1" customWidth="1"/>
    <col min="3" max="3" width="12.453125" bestFit="1" customWidth="1"/>
    <col min="4" max="4" width="12.453125" style="14" bestFit="1" customWidth="1"/>
    <col min="5" max="5" width="12.453125" bestFit="1" customWidth="1"/>
    <col min="6" max="6" width="11.453125" customWidth="1"/>
    <col min="7" max="7" width="17.54296875" customWidth="1"/>
    <col min="8" max="8" width="14.26953125" customWidth="1"/>
    <col min="9" max="9" width="14.453125" customWidth="1"/>
    <col min="10" max="10" width="18.1796875" bestFit="1" customWidth="1"/>
    <col min="11" max="11" width="13.7265625" customWidth="1"/>
    <col min="12" max="12" width="10.7265625" customWidth="1"/>
    <col min="13" max="13" width="13.7265625" customWidth="1"/>
  </cols>
  <sheetData>
    <row r="1" spans="1:14" x14ac:dyDescent="0.35">
      <c r="A1" s="1" t="s">
        <v>0</v>
      </c>
      <c r="B1" s="7" t="s">
        <v>11</v>
      </c>
      <c r="C1" s="1" t="s">
        <v>12</v>
      </c>
      <c r="D1" s="15" t="s">
        <v>1</v>
      </c>
      <c r="E1" s="4" t="s">
        <v>14</v>
      </c>
      <c r="F1" s="36" t="s">
        <v>13</v>
      </c>
      <c r="G1" s="13"/>
      <c r="H1" s="11"/>
      <c r="I1" s="17"/>
      <c r="J1" s="9"/>
      <c r="K1" s="6"/>
      <c r="N1" s="6"/>
    </row>
    <row r="2" spans="1:14" s="3" customFormat="1" x14ac:dyDescent="0.35">
      <c r="A2" s="6" t="s">
        <v>7</v>
      </c>
      <c r="B2" s="24">
        <v>1358.32</v>
      </c>
      <c r="C2" s="32">
        <v>668.09</v>
      </c>
      <c r="D2" s="33">
        <v>230</v>
      </c>
      <c r="E2" s="23">
        <v>1114.3499999999999</v>
      </c>
      <c r="F2" s="23">
        <v>422.76</v>
      </c>
      <c r="I2" s="18"/>
    </row>
    <row r="3" spans="1:14" x14ac:dyDescent="0.35">
      <c r="A3" s="6" t="s">
        <v>2</v>
      </c>
      <c r="B3" s="24">
        <v>1694.37</v>
      </c>
      <c r="C3" s="28">
        <v>1426.9</v>
      </c>
      <c r="D3" s="34">
        <v>2792</v>
      </c>
      <c r="E3" s="27">
        <v>1618.78</v>
      </c>
      <c r="F3" s="27">
        <v>1468.3</v>
      </c>
      <c r="G3" s="3"/>
      <c r="H3" s="3"/>
      <c r="I3" s="18"/>
      <c r="N3" s="10"/>
    </row>
    <row r="4" spans="1:14" x14ac:dyDescent="0.35">
      <c r="A4" s="6" t="s">
        <v>3</v>
      </c>
      <c r="B4" s="24">
        <v>192.3</v>
      </c>
      <c r="C4" s="28">
        <v>405.84</v>
      </c>
      <c r="D4" s="34">
        <v>187</v>
      </c>
      <c r="E4" s="27">
        <v>234.1</v>
      </c>
      <c r="F4" s="27">
        <v>283.29000000000002</v>
      </c>
      <c r="G4" s="3"/>
      <c r="H4" s="3"/>
      <c r="I4" s="18"/>
      <c r="N4" s="10"/>
    </row>
    <row r="5" spans="1:14" x14ac:dyDescent="0.35">
      <c r="A5" s="6" t="s">
        <v>8</v>
      </c>
      <c r="B5" s="24">
        <v>2304.92</v>
      </c>
      <c r="C5" s="28">
        <v>2425.98</v>
      </c>
      <c r="D5" s="34">
        <v>1941</v>
      </c>
      <c r="E5" s="27">
        <v>3205.61</v>
      </c>
      <c r="F5" s="27">
        <v>3277.25</v>
      </c>
      <c r="G5" s="3"/>
      <c r="H5" s="3"/>
      <c r="I5" s="18"/>
      <c r="N5" s="10"/>
    </row>
    <row r="6" spans="1:14" x14ac:dyDescent="0.35">
      <c r="A6" s="12" t="s">
        <v>4</v>
      </c>
      <c r="B6" s="24">
        <v>548.52</v>
      </c>
      <c r="C6" s="28"/>
      <c r="D6" s="34">
        <v>950</v>
      </c>
      <c r="E6" s="27">
        <v>1058.3800000000001</v>
      </c>
      <c r="F6" s="27">
        <v>492.3</v>
      </c>
      <c r="G6" s="3"/>
      <c r="H6" s="3"/>
      <c r="I6" s="18"/>
      <c r="N6" s="10"/>
    </row>
    <row r="7" spans="1:14" x14ac:dyDescent="0.35">
      <c r="B7" s="27"/>
      <c r="C7" s="27"/>
      <c r="D7" s="35"/>
      <c r="E7" s="27"/>
      <c r="F7" s="27"/>
      <c r="I7" s="18"/>
    </row>
    <row r="8" spans="1:14" x14ac:dyDescent="0.35">
      <c r="A8" s="4" t="s">
        <v>5</v>
      </c>
      <c r="B8" s="24">
        <v>6154.2</v>
      </c>
      <c r="C8" s="27">
        <v>4905.68</v>
      </c>
      <c r="D8" s="35">
        <v>7316</v>
      </c>
      <c r="E8" s="27">
        <v>7693</v>
      </c>
      <c r="F8" s="27">
        <v>6746.78</v>
      </c>
    </row>
    <row r="10" spans="1:14" x14ac:dyDescent="0.35">
      <c r="A10" t="s">
        <v>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B868-97D4-46A8-8A56-3A981532FD50}">
  <dimension ref="A1:G36"/>
  <sheetViews>
    <sheetView tabSelected="1" workbookViewId="0">
      <selection activeCell="I11" sqref="I11"/>
    </sheetView>
  </sheetViews>
  <sheetFormatPr defaultRowHeight="14.5" x14ac:dyDescent="0.35"/>
  <cols>
    <col min="1" max="1" width="23.36328125" bestFit="1" customWidth="1"/>
  </cols>
  <sheetData>
    <row r="1" spans="1:7" x14ac:dyDescent="0.35">
      <c r="A1" t="s">
        <v>15</v>
      </c>
      <c r="B1" t="s">
        <v>2</v>
      </c>
      <c r="C1" t="s">
        <v>18</v>
      </c>
      <c r="D1" t="s">
        <v>3</v>
      </c>
      <c r="E1" t="s">
        <v>16</v>
      </c>
      <c r="F1" t="s">
        <v>19</v>
      </c>
      <c r="G1" t="s">
        <v>9</v>
      </c>
    </row>
    <row r="2" spans="1:7" x14ac:dyDescent="0.35">
      <c r="A2" t="s">
        <v>51</v>
      </c>
      <c r="B2">
        <v>1</v>
      </c>
      <c r="C2">
        <v>0</v>
      </c>
      <c r="D2">
        <v>5</v>
      </c>
      <c r="E2">
        <v>0</v>
      </c>
      <c r="F2">
        <v>0</v>
      </c>
      <c r="G2">
        <v>29</v>
      </c>
    </row>
    <row r="3" spans="1:7" x14ac:dyDescent="0.35">
      <c r="A3" t="s">
        <v>28</v>
      </c>
      <c r="B3">
        <v>101</v>
      </c>
      <c r="C3">
        <v>66</v>
      </c>
      <c r="D3">
        <v>5</v>
      </c>
      <c r="E3">
        <v>10</v>
      </c>
      <c r="F3">
        <v>6</v>
      </c>
      <c r="G3">
        <v>221</v>
      </c>
    </row>
    <row r="4" spans="1:7" x14ac:dyDescent="0.35">
      <c r="A4" t="s">
        <v>45</v>
      </c>
      <c r="B4">
        <v>4</v>
      </c>
      <c r="C4">
        <v>6</v>
      </c>
      <c r="D4">
        <v>5</v>
      </c>
      <c r="E4">
        <v>0</v>
      </c>
      <c r="F4">
        <v>0</v>
      </c>
      <c r="G4">
        <v>41</v>
      </c>
    </row>
    <row r="5" spans="1:7" x14ac:dyDescent="0.35">
      <c r="A5" t="s">
        <v>34</v>
      </c>
      <c r="B5">
        <v>53</v>
      </c>
      <c r="C5">
        <v>73</v>
      </c>
      <c r="D5">
        <v>5</v>
      </c>
      <c r="E5">
        <v>0</v>
      </c>
      <c r="F5">
        <v>0</v>
      </c>
      <c r="G5">
        <v>175</v>
      </c>
    </row>
    <row r="6" spans="1:7" x14ac:dyDescent="0.35">
      <c r="A6" t="s">
        <v>27</v>
      </c>
      <c r="B6">
        <v>38</v>
      </c>
      <c r="C6">
        <v>280</v>
      </c>
      <c r="D6">
        <v>5</v>
      </c>
      <c r="E6">
        <v>9</v>
      </c>
      <c r="F6">
        <v>15</v>
      </c>
      <c r="G6">
        <v>404</v>
      </c>
    </row>
    <row r="7" spans="1:7" x14ac:dyDescent="0.35">
      <c r="A7" t="s">
        <v>52</v>
      </c>
      <c r="B7">
        <v>0</v>
      </c>
      <c r="C7">
        <v>0</v>
      </c>
      <c r="D7">
        <v>5</v>
      </c>
      <c r="E7">
        <v>0</v>
      </c>
      <c r="F7">
        <v>0</v>
      </c>
      <c r="G7">
        <v>29</v>
      </c>
    </row>
    <row r="8" spans="1:7" x14ac:dyDescent="0.35">
      <c r="A8" t="s">
        <v>29</v>
      </c>
      <c r="B8">
        <v>357</v>
      </c>
      <c r="C8">
        <v>46</v>
      </c>
      <c r="D8">
        <v>5</v>
      </c>
      <c r="E8">
        <v>32</v>
      </c>
      <c r="F8">
        <v>26</v>
      </c>
      <c r="G8">
        <v>495</v>
      </c>
    </row>
    <row r="9" spans="1:7" x14ac:dyDescent="0.35">
      <c r="A9" t="s">
        <v>53</v>
      </c>
    </row>
    <row r="10" spans="1:7" x14ac:dyDescent="0.35">
      <c r="A10" t="s">
        <v>47</v>
      </c>
      <c r="B10">
        <v>5</v>
      </c>
      <c r="C10">
        <v>0</v>
      </c>
      <c r="D10">
        <v>5</v>
      </c>
      <c r="E10">
        <v>0</v>
      </c>
      <c r="F10">
        <v>1</v>
      </c>
      <c r="G10">
        <v>35</v>
      </c>
    </row>
    <row r="11" spans="1:7" x14ac:dyDescent="0.35">
      <c r="A11" t="s">
        <v>31</v>
      </c>
      <c r="B11">
        <v>399</v>
      </c>
      <c r="C11">
        <v>89</v>
      </c>
      <c r="D11">
        <v>5</v>
      </c>
      <c r="E11">
        <v>14</v>
      </c>
      <c r="F11">
        <v>27</v>
      </c>
      <c r="G11">
        <v>586</v>
      </c>
    </row>
    <row r="12" spans="1:7" x14ac:dyDescent="0.35">
      <c r="A12" t="s">
        <v>36</v>
      </c>
      <c r="B12">
        <v>48</v>
      </c>
      <c r="C12">
        <v>29</v>
      </c>
      <c r="D12">
        <v>5</v>
      </c>
      <c r="E12">
        <v>3</v>
      </c>
      <c r="F12">
        <v>88</v>
      </c>
      <c r="G12">
        <v>222</v>
      </c>
    </row>
    <row r="13" spans="1:7" x14ac:dyDescent="0.35">
      <c r="A13" t="s">
        <v>39</v>
      </c>
      <c r="B13">
        <v>22</v>
      </c>
      <c r="C13">
        <v>10</v>
      </c>
      <c r="D13">
        <v>5</v>
      </c>
      <c r="E13">
        <v>0</v>
      </c>
      <c r="F13">
        <v>7</v>
      </c>
      <c r="G13">
        <v>71</v>
      </c>
    </row>
    <row r="14" spans="1:7" x14ac:dyDescent="0.35">
      <c r="A14" t="s">
        <v>38</v>
      </c>
      <c r="B14">
        <v>14</v>
      </c>
      <c r="C14">
        <v>19</v>
      </c>
      <c r="D14">
        <v>5</v>
      </c>
      <c r="E14">
        <v>0</v>
      </c>
      <c r="F14">
        <v>2</v>
      </c>
      <c r="G14">
        <v>70</v>
      </c>
    </row>
    <row r="15" spans="1:7" x14ac:dyDescent="0.35">
      <c r="A15" t="s">
        <v>35</v>
      </c>
      <c r="B15">
        <v>42</v>
      </c>
      <c r="C15">
        <v>63</v>
      </c>
      <c r="D15">
        <v>5</v>
      </c>
      <c r="E15">
        <v>8</v>
      </c>
      <c r="F15">
        <v>1</v>
      </c>
      <c r="G15">
        <v>152</v>
      </c>
    </row>
    <row r="16" spans="1:7" x14ac:dyDescent="0.35">
      <c r="A16" t="s">
        <v>30</v>
      </c>
      <c r="B16">
        <v>93</v>
      </c>
      <c r="C16">
        <v>91</v>
      </c>
      <c r="D16">
        <v>5</v>
      </c>
      <c r="E16">
        <v>7</v>
      </c>
      <c r="F16">
        <v>20</v>
      </c>
      <c r="G16">
        <v>256</v>
      </c>
    </row>
    <row r="17" spans="1:7" x14ac:dyDescent="0.35">
      <c r="A17" t="s">
        <v>37</v>
      </c>
      <c r="B17">
        <v>10</v>
      </c>
      <c r="C17">
        <v>53</v>
      </c>
      <c r="D17">
        <v>5</v>
      </c>
      <c r="E17">
        <v>0</v>
      </c>
      <c r="F17">
        <v>0</v>
      </c>
      <c r="G17">
        <v>100</v>
      </c>
    </row>
    <row r="18" spans="1:7" x14ac:dyDescent="0.35">
      <c r="A18" t="s">
        <v>54</v>
      </c>
    </row>
    <row r="19" spans="1:7" x14ac:dyDescent="0.35">
      <c r="A19" t="s">
        <v>23</v>
      </c>
      <c r="B19">
        <v>138</v>
      </c>
      <c r="C19">
        <v>135</v>
      </c>
      <c r="D19">
        <v>5</v>
      </c>
      <c r="E19">
        <v>8</v>
      </c>
      <c r="F19">
        <v>36</v>
      </c>
      <c r="G19">
        <v>366</v>
      </c>
    </row>
    <row r="20" spans="1:7" x14ac:dyDescent="0.35">
      <c r="A20" t="s">
        <v>22</v>
      </c>
      <c r="B20">
        <v>140</v>
      </c>
      <c r="C20">
        <v>128</v>
      </c>
      <c r="D20">
        <v>5</v>
      </c>
      <c r="E20">
        <v>25</v>
      </c>
      <c r="F20">
        <v>75</v>
      </c>
      <c r="G20">
        <v>429</v>
      </c>
    </row>
    <row r="21" spans="1:7" x14ac:dyDescent="0.35">
      <c r="A21" t="s">
        <v>44</v>
      </c>
      <c r="B21">
        <v>0</v>
      </c>
      <c r="C21">
        <v>4</v>
      </c>
      <c r="D21">
        <v>5</v>
      </c>
      <c r="E21">
        <v>0</v>
      </c>
      <c r="F21">
        <v>0</v>
      </c>
      <c r="G21">
        <v>33</v>
      </c>
    </row>
    <row r="22" spans="1:7" x14ac:dyDescent="0.35">
      <c r="A22" t="s">
        <v>42</v>
      </c>
      <c r="B22">
        <v>5</v>
      </c>
      <c r="C22">
        <v>6</v>
      </c>
      <c r="D22">
        <v>5</v>
      </c>
      <c r="E22">
        <v>0</v>
      </c>
      <c r="F22">
        <v>0</v>
      </c>
      <c r="G22">
        <v>40</v>
      </c>
    </row>
    <row r="23" spans="1:7" x14ac:dyDescent="0.35">
      <c r="A23" t="s">
        <v>48</v>
      </c>
      <c r="B23">
        <v>1</v>
      </c>
      <c r="C23">
        <v>3</v>
      </c>
      <c r="D23">
        <v>5</v>
      </c>
      <c r="E23">
        <v>0</v>
      </c>
      <c r="F23">
        <v>0</v>
      </c>
      <c r="G23">
        <v>33</v>
      </c>
    </row>
    <row r="24" spans="1:7" x14ac:dyDescent="0.35">
      <c r="A24" t="s">
        <v>46</v>
      </c>
      <c r="B24">
        <v>2</v>
      </c>
      <c r="C24">
        <v>4</v>
      </c>
      <c r="D24">
        <v>5</v>
      </c>
      <c r="E24">
        <v>0</v>
      </c>
      <c r="F24">
        <v>0</v>
      </c>
      <c r="G24">
        <v>35</v>
      </c>
    </row>
    <row r="25" spans="1:7" x14ac:dyDescent="0.35">
      <c r="A25" t="s">
        <v>40</v>
      </c>
      <c r="B25">
        <v>1</v>
      </c>
      <c r="C25">
        <v>0</v>
      </c>
      <c r="D25">
        <v>5</v>
      </c>
      <c r="E25">
        <v>0</v>
      </c>
      <c r="F25">
        <v>0</v>
      </c>
      <c r="G25">
        <v>32</v>
      </c>
    </row>
    <row r="26" spans="1:7" x14ac:dyDescent="0.35">
      <c r="A26" t="s">
        <v>24</v>
      </c>
      <c r="B26">
        <v>375</v>
      </c>
      <c r="C26">
        <v>89</v>
      </c>
      <c r="D26">
        <v>5</v>
      </c>
      <c r="E26">
        <v>11</v>
      </c>
      <c r="F26">
        <v>11</v>
      </c>
      <c r="G26">
        <v>525</v>
      </c>
    </row>
    <row r="27" spans="1:7" x14ac:dyDescent="0.35">
      <c r="A27" t="s">
        <v>49</v>
      </c>
    </row>
    <row r="28" spans="1:7" x14ac:dyDescent="0.35">
      <c r="A28" t="s">
        <v>33</v>
      </c>
      <c r="B28">
        <v>87</v>
      </c>
      <c r="C28">
        <v>31</v>
      </c>
      <c r="D28">
        <v>5</v>
      </c>
      <c r="E28">
        <v>6</v>
      </c>
      <c r="F28">
        <v>165</v>
      </c>
      <c r="G28">
        <v>340</v>
      </c>
    </row>
    <row r="29" spans="1:7" x14ac:dyDescent="0.35">
      <c r="A29" t="s">
        <v>25</v>
      </c>
      <c r="B29">
        <v>169</v>
      </c>
      <c r="C29">
        <v>130</v>
      </c>
      <c r="D29">
        <v>5</v>
      </c>
      <c r="E29">
        <v>8</v>
      </c>
      <c r="F29">
        <v>9</v>
      </c>
      <c r="G29">
        <v>377</v>
      </c>
    </row>
    <row r="30" spans="1:7" x14ac:dyDescent="0.35">
      <c r="A30" t="s">
        <v>50</v>
      </c>
      <c r="B30">
        <v>0</v>
      </c>
      <c r="C30">
        <v>0</v>
      </c>
      <c r="D30">
        <v>5</v>
      </c>
      <c r="E30">
        <v>0</v>
      </c>
      <c r="F30">
        <v>0</v>
      </c>
      <c r="G30">
        <v>29</v>
      </c>
    </row>
    <row r="31" spans="1:7" x14ac:dyDescent="0.35">
      <c r="A31" t="s">
        <v>26</v>
      </c>
      <c r="B31">
        <v>78</v>
      </c>
      <c r="C31">
        <v>70</v>
      </c>
      <c r="D31">
        <v>5</v>
      </c>
      <c r="E31">
        <v>18</v>
      </c>
      <c r="F31">
        <v>35</v>
      </c>
      <c r="G31">
        <v>270</v>
      </c>
    </row>
    <row r="32" spans="1:7" x14ac:dyDescent="0.35">
      <c r="A32" t="s">
        <v>32</v>
      </c>
      <c r="B32">
        <v>78</v>
      </c>
      <c r="C32">
        <v>44</v>
      </c>
      <c r="D32">
        <v>5</v>
      </c>
      <c r="E32">
        <v>0</v>
      </c>
      <c r="F32">
        <v>27</v>
      </c>
      <c r="G32">
        <v>184</v>
      </c>
    </row>
    <row r="33" spans="1:7" x14ac:dyDescent="0.35">
      <c r="A33" t="s">
        <v>43</v>
      </c>
      <c r="B33">
        <v>3</v>
      </c>
      <c r="C33">
        <v>8</v>
      </c>
      <c r="D33">
        <v>5</v>
      </c>
      <c r="E33">
        <v>0</v>
      </c>
      <c r="F33">
        <v>0</v>
      </c>
      <c r="G33">
        <v>41</v>
      </c>
    </row>
    <row r="34" spans="1:7" x14ac:dyDescent="0.35">
      <c r="A34" t="s">
        <v>20</v>
      </c>
      <c r="B34">
        <v>180</v>
      </c>
      <c r="C34">
        <v>300</v>
      </c>
      <c r="D34">
        <v>5</v>
      </c>
      <c r="E34">
        <v>26</v>
      </c>
      <c r="F34">
        <v>334</v>
      </c>
      <c r="G34">
        <v>976</v>
      </c>
    </row>
    <row r="35" spans="1:7" x14ac:dyDescent="0.35">
      <c r="A35" t="s">
        <v>41</v>
      </c>
      <c r="B35">
        <v>35</v>
      </c>
      <c r="C35">
        <v>26</v>
      </c>
      <c r="D35">
        <v>5</v>
      </c>
      <c r="E35">
        <v>0</v>
      </c>
      <c r="F35">
        <v>17</v>
      </c>
      <c r="G35">
        <v>110</v>
      </c>
    </row>
    <row r="36" spans="1:7" x14ac:dyDescent="0.35">
      <c r="A36" t="s">
        <v>21</v>
      </c>
      <c r="B36">
        <v>69</v>
      </c>
      <c r="C36">
        <v>121</v>
      </c>
      <c r="D36">
        <v>5</v>
      </c>
      <c r="E36">
        <v>35</v>
      </c>
      <c r="F36">
        <v>23</v>
      </c>
      <c r="G36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3376-033B-43BD-848F-732FE634B306}">
  <dimension ref="A1:E71"/>
  <sheetViews>
    <sheetView workbookViewId="0"/>
  </sheetViews>
  <sheetFormatPr defaultRowHeight="14.5" x14ac:dyDescent="0.35"/>
  <sheetData>
    <row r="1" spans="1:5" x14ac:dyDescent="0.35">
      <c r="A1" s="19" t="e">
        <f>#REF!/Kutools_Chart!A7</f>
        <v>#REF!</v>
      </c>
      <c r="B1" s="19" t="e">
        <f>#REF!/Kutools_Chart!B7</f>
        <v>#REF!</v>
      </c>
      <c r="C1" s="19" t="e">
        <f>#REF!/Kutools_Chart!C7</f>
        <v>#REF!</v>
      </c>
      <c r="D1" s="19" t="e">
        <f>#REF!/Kutools_Chart!D7</f>
        <v>#REF!</v>
      </c>
      <c r="E1" s="19" t="e">
        <f>#REF!/Kutools_Chart!E7</f>
        <v>#REF!</v>
      </c>
    </row>
    <row r="2" spans="1:5" x14ac:dyDescent="0.35">
      <c r="A2" s="19" t="e">
        <f>#REF!/Kutools_Chart!A7</f>
        <v>#REF!</v>
      </c>
      <c r="B2" s="19" t="e">
        <f>#REF!/Kutools_Chart!B7</f>
        <v>#REF!</v>
      </c>
      <c r="C2" s="19" t="e">
        <f>#REF!/Kutools_Chart!C7</f>
        <v>#REF!</v>
      </c>
      <c r="D2" s="19" t="e">
        <f>#REF!/Kutools_Chart!D7</f>
        <v>#REF!</v>
      </c>
      <c r="E2" s="19" t="e">
        <f>#REF!/Kutools_Chart!E7</f>
        <v>#REF!</v>
      </c>
    </row>
    <row r="3" spans="1:5" x14ac:dyDescent="0.35">
      <c r="A3" s="19" t="e">
        <f>#REF!/Kutools_Chart!A7</f>
        <v>#REF!</v>
      </c>
      <c r="B3" s="19" t="e">
        <f>#REF!/Kutools_Chart!B7</f>
        <v>#REF!</v>
      </c>
      <c r="C3" s="19" t="e">
        <f>#REF!/Kutools_Chart!C7</f>
        <v>#REF!</v>
      </c>
      <c r="D3" s="19" t="e">
        <f>#REF!/Kutools_Chart!D7</f>
        <v>#REF!</v>
      </c>
      <c r="E3" s="19" t="e">
        <f>#REF!/Kutools_Chart!E7</f>
        <v>#REF!</v>
      </c>
    </row>
    <row r="4" spans="1:5" x14ac:dyDescent="0.35">
      <c r="A4" s="19" t="e">
        <f>#REF!/Kutools_Chart!A7</f>
        <v>#REF!</v>
      </c>
      <c r="B4" s="19" t="e">
        <f>#REF!/Kutools_Chart!B7</f>
        <v>#REF!</v>
      </c>
      <c r="C4" s="19" t="e">
        <f>#REF!/Kutools_Chart!C7</f>
        <v>#REF!</v>
      </c>
      <c r="D4" s="19" t="e">
        <f>#REF!/Kutools_Chart!D7</f>
        <v>#REF!</v>
      </c>
      <c r="E4" s="19" t="e">
        <f>#REF!/Kutools_Chart!E7</f>
        <v>#REF!</v>
      </c>
    </row>
    <row r="5" spans="1:5" x14ac:dyDescent="0.35">
      <c r="A5" s="19" t="e">
        <f>#REF!/Kutools_Chart!A7</f>
        <v>#REF!</v>
      </c>
      <c r="B5" s="19" t="e">
        <f>#REF!/Kutools_Chart!B7</f>
        <v>#REF!</v>
      </c>
      <c r="C5" s="19" t="e">
        <f>#REF!/Kutools_Chart!C7</f>
        <v>#REF!</v>
      </c>
      <c r="D5" s="19" t="e">
        <f>#REF!/Kutools_Chart!D7</f>
        <v>#REF!</v>
      </c>
      <c r="E5" s="19" t="e">
        <f>#REF!/Kutools_Chart!E7</f>
        <v>#REF!</v>
      </c>
    </row>
    <row r="6" spans="1:5" x14ac:dyDescent="0.35">
      <c r="A6" s="19" t="e">
        <f>#REF!/Kutools_Chart!A7</f>
        <v>#REF!</v>
      </c>
      <c r="B6" s="19" t="e">
        <f>#REF!/Kutools_Chart!B7</f>
        <v>#REF!</v>
      </c>
      <c r="C6" s="19" t="e">
        <f>#REF!/Kutools_Chart!C7</f>
        <v>#REF!</v>
      </c>
      <c r="D6" s="19" t="e">
        <f>#REF!/Kutools_Chart!D7</f>
        <v>#REF!</v>
      </c>
      <c r="E6" s="19" t="e">
        <f>#REF!/Kutools_Chart!E7</f>
        <v>#REF!</v>
      </c>
    </row>
    <row r="7" spans="1:5" x14ac:dyDescent="0.35">
      <c r="A7" s="2" t="e">
        <f xml:space="preserve"> SUBTOTAL(109,#REF!)</f>
        <v>#REF!</v>
      </c>
      <c r="B7" s="2" t="e">
        <f xml:space="preserve"> SUBTOTAL(109,#REF!)</f>
        <v>#REF!</v>
      </c>
      <c r="C7" s="2" t="e">
        <f xml:space="preserve"> SUBTOTAL(109,#REF!)</f>
        <v>#REF!</v>
      </c>
      <c r="D7" s="2" t="e">
        <f xml:space="preserve"> SUBTOTAL(109,#REF!)</f>
        <v>#REF!</v>
      </c>
      <c r="E7" s="2" t="e">
        <f xml:space="preserve"> SUBTOTAL(109,#REF!)</f>
        <v>#REF!</v>
      </c>
    </row>
    <row r="8" spans="1:5" x14ac:dyDescent="0.35">
      <c r="A8" t="s">
        <v>10</v>
      </c>
    </row>
    <row r="10" spans="1:5" x14ac:dyDescent="0.35">
      <c r="A10" s="19" t="e">
        <f>#REF!/Kutools_Chart!A16</f>
        <v>#REF!</v>
      </c>
      <c r="B10" s="19" t="e">
        <f>#REF!/Kutools_Chart!B16</f>
        <v>#REF!</v>
      </c>
      <c r="C10" s="19" t="e">
        <f>#REF!/Kutools_Chart!C16</f>
        <v>#REF!</v>
      </c>
      <c r="D10" s="19" t="e">
        <f>#REF!/Kutools_Chart!D16</f>
        <v>#REF!</v>
      </c>
      <c r="E10" s="19" t="e">
        <f>#REF!/Kutools_Chart!E16</f>
        <v>#REF!</v>
      </c>
    </row>
    <row r="11" spans="1:5" x14ac:dyDescent="0.35">
      <c r="A11" s="19" t="e">
        <f>#REF!/Kutools_Chart!A16</f>
        <v>#REF!</v>
      </c>
      <c r="B11" s="19" t="e">
        <f>#REF!/Kutools_Chart!B16</f>
        <v>#REF!</v>
      </c>
      <c r="C11" s="19" t="e">
        <f>#REF!/Kutools_Chart!C16</f>
        <v>#REF!</v>
      </c>
      <c r="D11" s="19" t="e">
        <f>#REF!/Kutools_Chart!D16</f>
        <v>#REF!</v>
      </c>
      <c r="E11" s="19" t="e">
        <f>#REF!/Kutools_Chart!E16</f>
        <v>#REF!</v>
      </c>
    </row>
    <row r="12" spans="1:5" x14ac:dyDescent="0.35">
      <c r="A12" s="19" t="e">
        <f>#REF!/Kutools_Chart!A16</f>
        <v>#REF!</v>
      </c>
      <c r="B12" s="19" t="e">
        <f>#REF!/Kutools_Chart!B16</f>
        <v>#REF!</v>
      </c>
      <c r="C12" s="19" t="e">
        <f>#REF!/Kutools_Chart!C16</f>
        <v>#REF!</v>
      </c>
      <c r="D12" s="19" t="e">
        <f>#REF!/Kutools_Chart!D16</f>
        <v>#REF!</v>
      </c>
      <c r="E12" s="19" t="e">
        <f>#REF!/Kutools_Chart!E16</f>
        <v>#REF!</v>
      </c>
    </row>
    <row r="13" spans="1:5" x14ac:dyDescent="0.35">
      <c r="A13" s="19" t="e">
        <f>#REF!/Kutools_Chart!A16</f>
        <v>#REF!</v>
      </c>
      <c r="B13" s="19" t="e">
        <f>#REF!/Kutools_Chart!B16</f>
        <v>#REF!</v>
      </c>
      <c r="C13" s="19" t="e">
        <f>#REF!/Kutools_Chart!C16</f>
        <v>#REF!</v>
      </c>
      <c r="D13" s="19" t="e">
        <f>#REF!/Kutools_Chart!D16</f>
        <v>#REF!</v>
      </c>
      <c r="E13" s="19" t="e">
        <f>#REF!/Kutools_Chart!E16</f>
        <v>#REF!</v>
      </c>
    </row>
    <row r="14" spans="1:5" x14ac:dyDescent="0.35">
      <c r="A14" s="19" t="e">
        <f>#REF!/Kutools_Chart!A16</f>
        <v>#REF!</v>
      </c>
      <c r="B14" s="19" t="e">
        <f>#REF!/Kutools_Chart!B16</f>
        <v>#REF!</v>
      </c>
      <c r="C14" s="19" t="e">
        <f>#REF!/Kutools_Chart!C16</f>
        <v>#REF!</v>
      </c>
      <c r="D14" s="19" t="e">
        <f>#REF!/Kutools_Chart!D16</f>
        <v>#REF!</v>
      </c>
      <c r="E14" s="19" t="e">
        <f>#REF!/Kutools_Chart!E16</f>
        <v>#REF!</v>
      </c>
    </row>
    <row r="15" spans="1:5" x14ac:dyDescent="0.35">
      <c r="A15" s="19" t="e">
        <f>#REF!/Kutools_Chart!A16</f>
        <v>#REF!</v>
      </c>
      <c r="B15" s="19" t="e">
        <f>#REF!/Kutools_Chart!B16</f>
        <v>#REF!</v>
      </c>
      <c r="C15" s="19" t="e">
        <f>#REF!/Kutools_Chart!C16</f>
        <v>#REF!</v>
      </c>
      <c r="D15" s="19" t="e">
        <f>#REF!/Kutools_Chart!D16</f>
        <v>#REF!</v>
      </c>
      <c r="E15" s="19" t="e">
        <f>#REF!/Kutools_Chart!E16</f>
        <v>#REF!</v>
      </c>
    </row>
    <row r="16" spans="1:5" x14ac:dyDescent="0.35">
      <c r="A16" s="2" t="e">
        <f xml:space="preserve"> SUBTOTAL(109,#REF!)</f>
        <v>#REF!</v>
      </c>
      <c r="B16" s="2" t="e">
        <f xml:space="preserve"> SUBTOTAL(109,#REF!)</f>
        <v>#REF!</v>
      </c>
      <c r="C16" s="2" t="e">
        <f xml:space="preserve"> SUBTOTAL(109,#REF!)</f>
        <v>#REF!</v>
      </c>
      <c r="D16" s="2" t="e">
        <f xml:space="preserve"> SUBTOTAL(109,#REF!)</f>
        <v>#REF!</v>
      </c>
      <c r="E16" s="2" t="e">
        <f xml:space="preserve"> SUBTOTAL(109,#REF!)</f>
        <v>#REF!</v>
      </c>
    </row>
    <row r="17" spans="1:5" x14ac:dyDescent="0.35">
      <c r="A17" t="s">
        <v>10</v>
      </c>
    </row>
    <row r="19" spans="1:5" x14ac:dyDescent="0.35">
      <c r="A19" s="19" t="e">
        <f>#REF!/Kutools_Chart!A25</f>
        <v>#REF!</v>
      </c>
      <c r="B19" s="19" t="e">
        <f>#REF!/Kutools_Chart!B25</f>
        <v>#REF!</v>
      </c>
      <c r="C19" s="19" t="e">
        <f>#REF!/Kutools_Chart!C25</f>
        <v>#REF!</v>
      </c>
      <c r="D19" s="19" t="e">
        <f>#REF!/Kutools_Chart!D25</f>
        <v>#REF!</v>
      </c>
      <c r="E19" s="19" t="e">
        <f>#REF!/Kutools_Chart!E25</f>
        <v>#REF!</v>
      </c>
    </row>
    <row r="20" spans="1:5" x14ac:dyDescent="0.35">
      <c r="A20" s="19" t="e">
        <f>#REF!/Kutools_Chart!A25</f>
        <v>#REF!</v>
      </c>
      <c r="B20" s="19" t="e">
        <f>#REF!/Kutools_Chart!B25</f>
        <v>#REF!</v>
      </c>
      <c r="C20" s="19" t="e">
        <f>#REF!/Kutools_Chart!C25</f>
        <v>#REF!</v>
      </c>
      <c r="D20" s="19" t="e">
        <f>#REF!/Kutools_Chart!D25</f>
        <v>#REF!</v>
      </c>
      <c r="E20" s="19" t="e">
        <f>#REF!/Kutools_Chart!E25</f>
        <v>#REF!</v>
      </c>
    </row>
    <row r="21" spans="1:5" x14ac:dyDescent="0.35">
      <c r="A21" s="19" t="e">
        <f>#REF!/Kutools_Chart!A25</f>
        <v>#REF!</v>
      </c>
      <c r="B21" s="19" t="e">
        <f>#REF!/Kutools_Chart!B25</f>
        <v>#REF!</v>
      </c>
      <c r="C21" s="19" t="e">
        <f>#REF!/Kutools_Chart!C25</f>
        <v>#REF!</v>
      </c>
      <c r="D21" s="19" t="e">
        <f>#REF!/Kutools_Chart!D25</f>
        <v>#REF!</v>
      </c>
      <c r="E21" s="19" t="e">
        <f>#REF!/Kutools_Chart!E25</f>
        <v>#REF!</v>
      </c>
    </row>
    <row r="22" spans="1:5" x14ac:dyDescent="0.35">
      <c r="A22" s="19" t="e">
        <f>#REF!/Kutools_Chart!A25</f>
        <v>#REF!</v>
      </c>
      <c r="B22" s="19" t="e">
        <f>#REF!/Kutools_Chart!B25</f>
        <v>#REF!</v>
      </c>
      <c r="C22" s="19" t="e">
        <f>#REF!/Kutools_Chart!C25</f>
        <v>#REF!</v>
      </c>
      <c r="D22" s="19" t="e">
        <f>#REF!/Kutools_Chart!D25</f>
        <v>#REF!</v>
      </c>
      <c r="E22" s="19" t="e">
        <f>#REF!/Kutools_Chart!E25</f>
        <v>#REF!</v>
      </c>
    </row>
    <row r="23" spans="1:5" x14ac:dyDescent="0.35">
      <c r="A23" s="19" t="e">
        <f>#REF!/Kutools_Chart!A25</f>
        <v>#REF!</v>
      </c>
      <c r="B23" s="19" t="e">
        <f>#REF!/Kutools_Chart!B25</f>
        <v>#REF!</v>
      </c>
      <c r="C23" s="19" t="e">
        <f>#REF!/Kutools_Chart!C25</f>
        <v>#REF!</v>
      </c>
      <c r="D23" s="19" t="e">
        <f>#REF!/Kutools_Chart!D25</f>
        <v>#REF!</v>
      </c>
      <c r="E23" s="19" t="e">
        <f>#REF!/Kutools_Chart!E25</f>
        <v>#REF!</v>
      </c>
    </row>
    <row r="24" spans="1:5" x14ac:dyDescent="0.35">
      <c r="A24" s="19" t="e">
        <f>#REF!/Kutools_Chart!A25</f>
        <v>#REF!</v>
      </c>
      <c r="B24" s="19" t="e">
        <f>#REF!/Kutools_Chart!B25</f>
        <v>#REF!</v>
      </c>
      <c r="C24" s="19" t="e">
        <f>#REF!/Kutools_Chart!C25</f>
        <v>#REF!</v>
      </c>
      <c r="D24" s="19" t="e">
        <f>#REF!/Kutools_Chart!D25</f>
        <v>#REF!</v>
      </c>
      <c r="E24" s="19" t="e">
        <f>#REF!/Kutools_Chart!E25</f>
        <v>#REF!</v>
      </c>
    </row>
    <row r="25" spans="1:5" x14ac:dyDescent="0.35">
      <c r="A25" s="2" t="e">
        <f xml:space="preserve"> SUBTOTAL(109,#REF!)</f>
        <v>#REF!</v>
      </c>
      <c r="B25" s="2" t="e">
        <f xml:space="preserve"> SUBTOTAL(109,#REF!)</f>
        <v>#REF!</v>
      </c>
      <c r="C25" s="2" t="e">
        <f xml:space="preserve"> SUBTOTAL(109,#REF!)</f>
        <v>#REF!</v>
      </c>
      <c r="D25" s="2" t="e">
        <f xml:space="preserve"> SUBTOTAL(109,#REF!)</f>
        <v>#REF!</v>
      </c>
      <c r="E25" s="2" t="e">
        <f xml:space="preserve"> SUBTOTAL(109,#REF!)</f>
        <v>#REF!</v>
      </c>
    </row>
    <row r="26" spans="1:5" x14ac:dyDescent="0.35">
      <c r="A26" t="s">
        <v>10</v>
      </c>
    </row>
    <row r="28" spans="1:5" x14ac:dyDescent="0.35">
      <c r="A28" s="19" t="e">
        <f>#REF!/Kutools_Chart!A34</f>
        <v>#REF!</v>
      </c>
      <c r="B28" s="19" t="e">
        <f>#REF!/Kutools_Chart!B34</f>
        <v>#REF!</v>
      </c>
      <c r="C28" s="19" t="e">
        <f>#REF!/Kutools_Chart!C34</f>
        <v>#REF!</v>
      </c>
      <c r="D28" s="19" t="e">
        <f>#REF!/Kutools_Chart!D34</f>
        <v>#REF!</v>
      </c>
    </row>
    <row r="29" spans="1:5" x14ac:dyDescent="0.35">
      <c r="A29" s="19" t="e">
        <f>#REF!/Kutools_Chart!A34</f>
        <v>#REF!</v>
      </c>
      <c r="B29" s="19" t="e">
        <f>#REF!/Kutools_Chart!B34</f>
        <v>#REF!</v>
      </c>
      <c r="C29" s="19" t="e">
        <f>#REF!/Kutools_Chart!C34</f>
        <v>#REF!</v>
      </c>
      <c r="D29" s="19" t="e">
        <f>#REF!/Kutools_Chart!D34</f>
        <v>#REF!</v>
      </c>
    </row>
    <row r="30" spans="1:5" x14ac:dyDescent="0.35">
      <c r="A30" s="19" t="e">
        <f>#REF!/Kutools_Chart!A34</f>
        <v>#REF!</v>
      </c>
      <c r="B30" s="19" t="e">
        <f>#REF!/Kutools_Chart!B34</f>
        <v>#REF!</v>
      </c>
      <c r="C30" s="19" t="e">
        <f>#REF!/Kutools_Chart!C34</f>
        <v>#REF!</v>
      </c>
      <c r="D30" s="19" t="e">
        <f>#REF!/Kutools_Chart!D34</f>
        <v>#REF!</v>
      </c>
    </row>
    <row r="31" spans="1:5" x14ac:dyDescent="0.35">
      <c r="A31" s="19" t="e">
        <f>#REF!/Kutools_Chart!A34</f>
        <v>#REF!</v>
      </c>
      <c r="B31" s="19" t="e">
        <f>#REF!/Kutools_Chart!B34</f>
        <v>#REF!</v>
      </c>
      <c r="C31" s="19" t="e">
        <f>#REF!/Kutools_Chart!C34</f>
        <v>#REF!</v>
      </c>
      <c r="D31" s="19" t="e">
        <f>#REF!/Kutools_Chart!D34</f>
        <v>#REF!</v>
      </c>
    </row>
    <row r="32" spans="1:5" x14ac:dyDescent="0.35">
      <c r="A32" s="19" t="e">
        <f>#REF!/Kutools_Chart!A34</f>
        <v>#REF!</v>
      </c>
      <c r="B32" s="19" t="e">
        <f>#REF!/Kutools_Chart!B34</f>
        <v>#REF!</v>
      </c>
      <c r="C32" s="19" t="e">
        <f>#REF!/Kutools_Chart!C34</f>
        <v>#REF!</v>
      </c>
      <c r="D32" s="19" t="e">
        <f>#REF!/Kutools_Chart!D34</f>
        <v>#REF!</v>
      </c>
    </row>
    <row r="33" spans="1:5" x14ac:dyDescent="0.35">
      <c r="A33" s="19" t="e">
        <f>#REF!/Kutools_Chart!A34</f>
        <v>#REF!</v>
      </c>
      <c r="B33" s="19" t="e">
        <f>#REF!/Kutools_Chart!B34</f>
        <v>#REF!</v>
      </c>
      <c r="C33" s="19" t="e">
        <f>#REF!/Kutools_Chart!C34</f>
        <v>#REF!</v>
      </c>
      <c r="D33" s="19" t="e">
        <f>#REF!/Kutools_Chart!D34</f>
        <v>#REF!</v>
      </c>
    </row>
    <row r="34" spans="1:5" x14ac:dyDescent="0.35">
      <c r="A34" s="2" t="e">
        <f xml:space="preserve"> SUBTOTAL(109,#REF!)</f>
        <v>#REF!</v>
      </c>
      <c r="B34" s="2" t="e">
        <f xml:space="preserve"> SUBTOTAL(109,#REF!)</f>
        <v>#REF!</v>
      </c>
      <c r="C34" s="2" t="e">
        <f xml:space="preserve"> SUBTOTAL(109,#REF!)</f>
        <v>#REF!</v>
      </c>
      <c r="D34" s="2" t="e">
        <f xml:space="preserve"> SUBTOTAL(109,#REF!)</f>
        <v>#REF!</v>
      </c>
    </row>
    <row r="35" spans="1:5" x14ac:dyDescent="0.35">
      <c r="A35" t="s">
        <v>10</v>
      </c>
    </row>
    <row r="37" spans="1:5" x14ac:dyDescent="0.35">
      <c r="A37" s="19" t="e">
        <f>#REF!/Kutools_Chart!A43</f>
        <v>#REF!</v>
      </c>
      <c r="B37" s="19" t="e">
        <f>#REF!/Kutools_Chart!B43</f>
        <v>#REF!</v>
      </c>
      <c r="C37" s="19" t="e">
        <f>#REF!/Kutools_Chart!C43</f>
        <v>#REF!</v>
      </c>
      <c r="D37" s="19" t="e">
        <f>#REF!/Kutools_Chart!D43</f>
        <v>#REF!</v>
      </c>
      <c r="E37" s="19" t="e">
        <f>#REF!/Kutools_Chart!E43</f>
        <v>#REF!</v>
      </c>
    </row>
    <row r="38" spans="1:5" x14ac:dyDescent="0.35">
      <c r="A38" s="19" t="e">
        <f>#REF!/Kutools_Chart!A43</f>
        <v>#REF!</v>
      </c>
      <c r="B38" s="19" t="e">
        <f>#REF!/Kutools_Chart!B43</f>
        <v>#REF!</v>
      </c>
      <c r="C38" s="19" t="e">
        <f>#REF!/Kutools_Chart!C43</f>
        <v>#REF!</v>
      </c>
      <c r="D38" s="19" t="e">
        <f>#REF!/Kutools_Chart!D43</f>
        <v>#REF!</v>
      </c>
      <c r="E38" s="19" t="e">
        <f>#REF!/Kutools_Chart!E43</f>
        <v>#REF!</v>
      </c>
    </row>
    <row r="39" spans="1:5" x14ac:dyDescent="0.35">
      <c r="A39" s="19" t="e">
        <f>#REF!/Kutools_Chart!A43</f>
        <v>#REF!</v>
      </c>
      <c r="B39" s="19" t="e">
        <f>#REF!/Kutools_Chart!B43</f>
        <v>#REF!</v>
      </c>
      <c r="C39" s="19" t="e">
        <f>#REF!/Kutools_Chart!C43</f>
        <v>#REF!</v>
      </c>
      <c r="D39" s="19" t="e">
        <f>#REF!/Kutools_Chart!D43</f>
        <v>#REF!</v>
      </c>
      <c r="E39" s="19" t="e">
        <f>#REF!/Kutools_Chart!E43</f>
        <v>#REF!</v>
      </c>
    </row>
    <row r="40" spans="1:5" x14ac:dyDescent="0.35">
      <c r="A40" s="19" t="e">
        <f>#REF!/Kutools_Chart!A43</f>
        <v>#REF!</v>
      </c>
      <c r="B40" s="19" t="e">
        <f>#REF!/Kutools_Chart!B43</f>
        <v>#REF!</v>
      </c>
      <c r="C40" s="19" t="e">
        <f>#REF!/Kutools_Chart!C43</f>
        <v>#REF!</v>
      </c>
      <c r="D40" s="19" t="e">
        <f>#REF!/Kutools_Chart!D43</f>
        <v>#REF!</v>
      </c>
      <c r="E40" s="19" t="e">
        <f>#REF!/Kutools_Chart!E43</f>
        <v>#REF!</v>
      </c>
    </row>
    <row r="41" spans="1:5" x14ac:dyDescent="0.35">
      <c r="A41" s="19" t="e">
        <f>#REF!/Kutools_Chart!A43</f>
        <v>#REF!</v>
      </c>
      <c r="B41" s="19" t="e">
        <f>#REF!/Kutools_Chart!B43</f>
        <v>#REF!</v>
      </c>
      <c r="C41" s="19" t="e">
        <f>#REF!/Kutools_Chart!C43</f>
        <v>#REF!</v>
      </c>
      <c r="D41" s="19" t="e">
        <f>#REF!/Kutools_Chart!D43</f>
        <v>#REF!</v>
      </c>
      <c r="E41" s="19" t="e">
        <f>#REF!/Kutools_Chart!E43</f>
        <v>#REF!</v>
      </c>
    </row>
    <row r="42" spans="1:5" x14ac:dyDescent="0.35">
      <c r="A42" s="19" t="e">
        <f>#REF!/Kutools_Chart!A43</f>
        <v>#REF!</v>
      </c>
      <c r="B42" s="19" t="e">
        <f>#REF!/Kutools_Chart!B43</f>
        <v>#REF!</v>
      </c>
      <c r="C42" s="19" t="e">
        <f>#REF!/Kutools_Chart!C43</f>
        <v>#REF!</v>
      </c>
      <c r="D42" s="19" t="e">
        <f>#REF!/Kutools_Chart!D43</f>
        <v>#REF!</v>
      </c>
      <c r="E42" s="19" t="e">
        <f>#REF!/Kutools_Chart!E43</f>
        <v>#REF!</v>
      </c>
    </row>
    <row r="43" spans="1:5" x14ac:dyDescent="0.35">
      <c r="A43" s="2" t="e">
        <f xml:space="preserve"> SUBTOTAL(109,#REF!)</f>
        <v>#REF!</v>
      </c>
      <c r="B43" s="2" t="e">
        <f xml:space="preserve"> SUBTOTAL(109,#REF!)</f>
        <v>#REF!</v>
      </c>
      <c r="C43" s="2" t="e">
        <f xml:space="preserve"> SUBTOTAL(109,#REF!)</f>
        <v>#REF!</v>
      </c>
      <c r="D43" s="2" t="e">
        <f xml:space="preserve"> SUBTOTAL(109,#REF!)</f>
        <v>#REF!</v>
      </c>
      <c r="E43" s="2" t="e">
        <f xml:space="preserve"> SUBTOTAL(109,#REF!)</f>
        <v>#REF!</v>
      </c>
    </row>
    <row r="44" spans="1:5" x14ac:dyDescent="0.35">
      <c r="A44" t="s">
        <v>10</v>
      </c>
    </row>
    <row r="46" spans="1:5" x14ac:dyDescent="0.35">
      <c r="A46" s="19" t="e">
        <f>#REF!/Kutools_Chart!A52</f>
        <v>#REF!</v>
      </c>
      <c r="B46" s="19" t="e">
        <f>#REF!/Kutools_Chart!B52</f>
        <v>#REF!</v>
      </c>
      <c r="C46" s="19" t="e">
        <f>#REF!/Kutools_Chart!C52</f>
        <v>#REF!</v>
      </c>
      <c r="D46" s="19" t="e">
        <f>#REF!/Kutools_Chart!D52</f>
        <v>#REF!</v>
      </c>
    </row>
    <row r="47" spans="1:5" x14ac:dyDescent="0.35">
      <c r="A47" s="19" t="e">
        <f>#REF!/Kutools_Chart!A52</f>
        <v>#REF!</v>
      </c>
      <c r="B47" s="19" t="e">
        <f>#REF!/Kutools_Chart!B52</f>
        <v>#REF!</v>
      </c>
      <c r="C47" s="19" t="e">
        <f>#REF!/Kutools_Chart!C52</f>
        <v>#REF!</v>
      </c>
      <c r="D47" s="19" t="e">
        <f>#REF!/Kutools_Chart!D52</f>
        <v>#REF!</v>
      </c>
    </row>
    <row r="48" spans="1:5" x14ac:dyDescent="0.35">
      <c r="A48" s="19" t="e">
        <f>#REF!/Kutools_Chart!A52</f>
        <v>#REF!</v>
      </c>
      <c r="B48" s="19" t="e">
        <f>#REF!/Kutools_Chart!B52</f>
        <v>#REF!</v>
      </c>
      <c r="C48" s="19" t="e">
        <f>#REF!/Kutools_Chart!C52</f>
        <v>#REF!</v>
      </c>
      <c r="D48" s="19" t="e">
        <f>#REF!/Kutools_Chart!D52</f>
        <v>#REF!</v>
      </c>
    </row>
    <row r="49" spans="1:5" x14ac:dyDescent="0.35">
      <c r="A49" s="19" t="e">
        <f>#REF!/Kutools_Chart!A52</f>
        <v>#REF!</v>
      </c>
      <c r="B49" s="19" t="e">
        <f>#REF!/Kutools_Chart!B52</f>
        <v>#REF!</v>
      </c>
      <c r="C49" s="19" t="e">
        <f>#REF!/Kutools_Chart!C52</f>
        <v>#REF!</v>
      </c>
      <c r="D49" s="19" t="e">
        <f>#REF!/Kutools_Chart!D52</f>
        <v>#REF!</v>
      </c>
    </row>
    <row r="50" spans="1:5" x14ac:dyDescent="0.35">
      <c r="A50" s="19" t="e">
        <f>#REF!/Kutools_Chart!A52</f>
        <v>#REF!</v>
      </c>
      <c r="B50" s="19" t="e">
        <f>#REF!/Kutools_Chart!B52</f>
        <v>#REF!</v>
      </c>
      <c r="C50" s="19" t="e">
        <f>#REF!/Kutools_Chart!C52</f>
        <v>#REF!</v>
      </c>
      <c r="D50" s="19" t="e">
        <f>#REF!/Kutools_Chart!D52</f>
        <v>#REF!</v>
      </c>
    </row>
    <row r="51" spans="1:5" x14ac:dyDescent="0.35">
      <c r="A51" s="19" t="e">
        <f>#REF!/Kutools_Chart!A52</f>
        <v>#REF!</v>
      </c>
      <c r="B51" s="19" t="e">
        <f>#REF!/Kutools_Chart!B52</f>
        <v>#REF!</v>
      </c>
      <c r="C51" s="19" t="e">
        <f>#REF!/Kutools_Chart!C52</f>
        <v>#REF!</v>
      </c>
      <c r="D51" s="19" t="e">
        <f>#REF!/Kutools_Chart!D52</f>
        <v>#REF!</v>
      </c>
    </row>
    <row r="52" spans="1:5" x14ac:dyDescent="0.35">
      <c r="A52" s="2" t="e">
        <f xml:space="preserve"> SUBTOTAL(109,#REF!)</f>
        <v>#REF!</v>
      </c>
      <c r="B52" s="2" t="e">
        <f xml:space="preserve"> SUBTOTAL(109,#REF!)</f>
        <v>#REF!</v>
      </c>
      <c r="C52" s="2" t="e">
        <f xml:space="preserve"> SUBTOTAL(109,#REF!)</f>
        <v>#REF!</v>
      </c>
      <c r="D52" s="2" t="e">
        <f xml:space="preserve"> SUBTOTAL(109,#REF!)</f>
        <v>#REF!</v>
      </c>
    </row>
    <row r="53" spans="1:5" x14ac:dyDescent="0.35">
      <c r="A53" t="s">
        <v>10</v>
      </c>
    </row>
    <row r="55" spans="1:5" x14ac:dyDescent="0.35">
      <c r="A55" s="19" t="e">
        <f>#REF!/Kutools_Chart!A61</f>
        <v>#REF!</v>
      </c>
      <c r="B55" s="19" t="e">
        <f>#REF!/Kutools_Chart!B61</f>
        <v>#REF!</v>
      </c>
      <c r="C55" s="19" t="e">
        <f>#REF!/Kutools_Chart!C61</f>
        <v>#REF!</v>
      </c>
      <c r="D55" s="19" t="e">
        <f>#REF!/Kutools_Chart!D61</f>
        <v>#REF!</v>
      </c>
      <c r="E55" s="19" t="e">
        <f>#REF!/Kutools_Chart!E61</f>
        <v>#REF!</v>
      </c>
    </row>
    <row r="56" spans="1:5" x14ac:dyDescent="0.35">
      <c r="A56" s="19" t="e">
        <f>#REF!/Kutools_Chart!A61</f>
        <v>#REF!</v>
      </c>
      <c r="B56" s="19" t="e">
        <f>#REF!/Kutools_Chart!B61</f>
        <v>#REF!</v>
      </c>
      <c r="C56" s="19" t="e">
        <f>#REF!/Kutools_Chart!C61</f>
        <v>#REF!</v>
      </c>
      <c r="D56" s="19" t="e">
        <f>#REF!/Kutools_Chart!D61</f>
        <v>#REF!</v>
      </c>
      <c r="E56" s="19" t="e">
        <f>#REF!/Kutools_Chart!E61</f>
        <v>#REF!</v>
      </c>
    </row>
    <row r="57" spans="1:5" x14ac:dyDescent="0.35">
      <c r="A57" s="19" t="e">
        <f>#REF!/Kutools_Chart!A61</f>
        <v>#REF!</v>
      </c>
      <c r="B57" s="19" t="e">
        <f>#REF!/Kutools_Chart!B61</f>
        <v>#REF!</v>
      </c>
      <c r="C57" s="19" t="e">
        <f>#REF!/Kutools_Chart!C61</f>
        <v>#REF!</v>
      </c>
      <c r="D57" s="19" t="e">
        <f>#REF!/Kutools_Chart!D61</f>
        <v>#REF!</v>
      </c>
      <c r="E57" s="19" t="e">
        <f>#REF!/Kutools_Chart!E61</f>
        <v>#REF!</v>
      </c>
    </row>
    <row r="58" spans="1:5" x14ac:dyDescent="0.35">
      <c r="A58" s="19" t="e">
        <f>#REF!/Kutools_Chart!A61</f>
        <v>#REF!</v>
      </c>
      <c r="B58" s="19" t="e">
        <f>#REF!/Kutools_Chart!B61</f>
        <v>#REF!</v>
      </c>
      <c r="C58" s="19" t="e">
        <f>#REF!/Kutools_Chart!C61</f>
        <v>#REF!</v>
      </c>
      <c r="D58" s="19" t="e">
        <f>#REF!/Kutools_Chart!D61</f>
        <v>#REF!</v>
      </c>
      <c r="E58" s="19" t="e">
        <f>#REF!/Kutools_Chart!E61</f>
        <v>#REF!</v>
      </c>
    </row>
    <row r="59" spans="1:5" x14ac:dyDescent="0.35">
      <c r="A59" s="19" t="e">
        <f>#REF!/Kutools_Chart!A61</f>
        <v>#REF!</v>
      </c>
      <c r="B59" s="19" t="e">
        <f>#REF!/Kutools_Chart!B61</f>
        <v>#REF!</v>
      </c>
      <c r="C59" s="19" t="e">
        <f>#REF!/Kutools_Chart!C61</f>
        <v>#REF!</v>
      </c>
      <c r="D59" s="19" t="e">
        <f>#REF!/Kutools_Chart!D61</f>
        <v>#REF!</v>
      </c>
      <c r="E59" s="19" t="e">
        <f>#REF!/Kutools_Chart!E61</f>
        <v>#REF!</v>
      </c>
    </row>
    <row r="60" spans="1:5" x14ac:dyDescent="0.35">
      <c r="A60" s="19" t="e">
        <f>#REF!/Kutools_Chart!A61</f>
        <v>#REF!</v>
      </c>
      <c r="B60" s="19" t="e">
        <f>#REF!/Kutools_Chart!B61</f>
        <v>#REF!</v>
      </c>
      <c r="C60" s="19" t="e">
        <f>#REF!/Kutools_Chart!C61</f>
        <v>#REF!</v>
      </c>
      <c r="D60" s="19" t="e">
        <f>#REF!/Kutools_Chart!D61</f>
        <v>#REF!</v>
      </c>
      <c r="E60" s="19" t="e">
        <f>#REF!/Kutools_Chart!E61</f>
        <v>#REF!</v>
      </c>
    </row>
    <row r="61" spans="1:5" x14ac:dyDescent="0.35">
      <c r="A61" s="2" t="e">
        <f xml:space="preserve"> SUBTOTAL(109,#REF!)</f>
        <v>#REF!</v>
      </c>
      <c r="B61" s="2" t="e">
        <f xml:space="preserve"> SUBTOTAL(109,#REF!)</f>
        <v>#REF!</v>
      </c>
      <c r="C61" s="2" t="e">
        <f xml:space="preserve"> SUBTOTAL(109,#REF!)</f>
        <v>#REF!</v>
      </c>
      <c r="D61" s="2" t="e">
        <f xml:space="preserve"> SUBTOTAL(109,#REF!)</f>
        <v>#REF!</v>
      </c>
      <c r="E61" s="2" t="e">
        <f xml:space="preserve"> SUBTOTAL(109,#REF!)</f>
        <v>#REF!</v>
      </c>
    </row>
    <row r="62" spans="1:5" x14ac:dyDescent="0.35">
      <c r="A62" t="s">
        <v>10</v>
      </c>
    </row>
    <row r="64" spans="1:5" x14ac:dyDescent="0.35">
      <c r="A64" s="19" t="e">
        <f>#REF!/Kutools_Chart!A70</f>
        <v>#REF!</v>
      </c>
      <c r="B64" s="19" t="e">
        <f>#REF!/Kutools_Chart!B70</f>
        <v>#REF!</v>
      </c>
      <c r="C64" s="19" t="e">
        <f>#REF!/Kutools_Chart!C70</f>
        <v>#REF!</v>
      </c>
      <c r="D64" s="19" t="e">
        <f>#REF!/Kutools_Chart!D70</f>
        <v>#REF!</v>
      </c>
      <c r="E64" s="19" t="e">
        <f>#REF!/Kutools_Chart!E70</f>
        <v>#REF!</v>
      </c>
    </row>
    <row r="65" spans="1:5" x14ac:dyDescent="0.35">
      <c r="A65" s="19" t="e">
        <f>#REF!/Kutools_Chart!A70</f>
        <v>#REF!</v>
      </c>
      <c r="B65" s="19" t="e">
        <f>#REF!/Kutools_Chart!B70</f>
        <v>#REF!</v>
      </c>
      <c r="C65" s="19" t="e">
        <f>#REF!/Kutools_Chart!C70</f>
        <v>#REF!</v>
      </c>
      <c r="D65" s="19" t="e">
        <f>#REF!/Kutools_Chart!D70</f>
        <v>#REF!</v>
      </c>
      <c r="E65" s="19" t="e">
        <f>#REF!/Kutools_Chart!E70</f>
        <v>#REF!</v>
      </c>
    </row>
    <row r="66" spans="1:5" x14ac:dyDescent="0.35">
      <c r="A66" s="19" t="e">
        <f>#REF!/Kutools_Chart!A70</f>
        <v>#REF!</v>
      </c>
      <c r="B66" s="19" t="e">
        <f>#REF!/Kutools_Chart!B70</f>
        <v>#REF!</v>
      </c>
      <c r="C66" s="19" t="e">
        <f>#REF!/Kutools_Chart!C70</f>
        <v>#REF!</v>
      </c>
      <c r="D66" s="19" t="e">
        <f>#REF!/Kutools_Chart!D70</f>
        <v>#REF!</v>
      </c>
      <c r="E66" s="19" t="e">
        <f>#REF!/Kutools_Chart!E70</f>
        <v>#REF!</v>
      </c>
    </row>
    <row r="67" spans="1:5" x14ac:dyDescent="0.35">
      <c r="A67" s="19" t="e">
        <f>#REF!/Kutools_Chart!A70</f>
        <v>#REF!</v>
      </c>
      <c r="B67" s="19" t="e">
        <f>#REF!/Kutools_Chart!B70</f>
        <v>#REF!</v>
      </c>
      <c r="C67" s="19" t="e">
        <f>#REF!/Kutools_Chart!C70</f>
        <v>#REF!</v>
      </c>
      <c r="D67" s="19" t="e">
        <f>#REF!/Kutools_Chart!D70</f>
        <v>#REF!</v>
      </c>
      <c r="E67" s="19" t="e">
        <f>#REF!/Kutools_Chart!E70</f>
        <v>#REF!</v>
      </c>
    </row>
    <row r="68" spans="1:5" x14ac:dyDescent="0.35">
      <c r="A68" s="19" t="e">
        <f>#REF!/Kutools_Chart!A70</f>
        <v>#REF!</v>
      </c>
      <c r="B68" s="19" t="e">
        <f>#REF!/Kutools_Chart!B70</f>
        <v>#REF!</v>
      </c>
      <c r="C68" s="19" t="e">
        <f>#REF!/Kutools_Chart!C70</f>
        <v>#REF!</v>
      </c>
      <c r="D68" s="19" t="e">
        <f>#REF!/Kutools_Chart!D70</f>
        <v>#REF!</v>
      </c>
      <c r="E68" s="19" t="e">
        <f>#REF!/Kutools_Chart!E70</f>
        <v>#REF!</v>
      </c>
    </row>
    <row r="69" spans="1:5" x14ac:dyDescent="0.35">
      <c r="A69" s="19" t="e">
        <f>#REF!/Kutools_Chart!A70</f>
        <v>#REF!</v>
      </c>
      <c r="B69" s="19" t="e">
        <f>#REF!/Kutools_Chart!B70</f>
        <v>#REF!</v>
      </c>
      <c r="C69" s="19" t="e">
        <f>#REF!/Kutools_Chart!C70</f>
        <v>#REF!</v>
      </c>
      <c r="D69" s="19" t="e">
        <f>#REF!/Kutools_Chart!D70</f>
        <v>#REF!</v>
      </c>
      <c r="E69" s="19" t="e">
        <f>#REF!/Kutools_Chart!E70</f>
        <v>#REF!</v>
      </c>
    </row>
    <row r="70" spans="1:5" x14ac:dyDescent="0.35">
      <c r="A70" s="2" t="e">
        <f xml:space="preserve"> SUBTOTAL(109,#REF!)</f>
        <v>#REF!</v>
      </c>
      <c r="B70" s="2" t="e">
        <f xml:space="preserve"> SUBTOTAL(109,#REF!)</f>
        <v>#REF!</v>
      </c>
      <c r="C70" s="2" t="e">
        <f xml:space="preserve"> SUBTOTAL(109,#REF!)</f>
        <v>#REF!</v>
      </c>
      <c r="D70" s="2" t="e">
        <f xml:space="preserve"> SUBTOTAL(109,#REF!)</f>
        <v>#REF!</v>
      </c>
      <c r="E70" s="2" t="e">
        <f xml:space="preserve"> SUBTOTAL(109,#REF!)</f>
        <v>#REF!</v>
      </c>
    </row>
    <row r="71" spans="1:5" x14ac:dyDescent="0.35">
      <c r="A7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74F99-4D11-4BB2-BE57-27937CA1745E}">
  <dimension ref="A1:H10"/>
  <sheetViews>
    <sheetView workbookViewId="0">
      <selection sqref="A1:F1"/>
    </sheetView>
  </sheetViews>
  <sheetFormatPr defaultRowHeight="14.5" x14ac:dyDescent="0.35"/>
  <cols>
    <col min="1" max="1" width="26.453125" bestFit="1" customWidth="1"/>
    <col min="2" max="2" width="15.08984375" bestFit="1" customWidth="1"/>
    <col min="3" max="3" width="10.81640625" bestFit="1" customWidth="1"/>
    <col min="4" max="4" width="10.54296875" style="16" bestFit="1" customWidth="1"/>
    <col min="5" max="5" width="8.81640625" customWidth="1"/>
    <col min="6" max="6" width="14.54296875" customWidth="1"/>
  </cols>
  <sheetData>
    <row r="1" spans="1:8" x14ac:dyDescent="0.35">
      <c r="A1" s="1" t="s">
        <v>0</v>
      </c>
      <c r="B1" s="7" t="s">
        <v>11</v>
      </c>
      <c r="C1" s="1" t="s">
        <v>12</v>
      </c>
      <c r="D1" s="15" t="s">
        <v>1</v>
      </c>
      <c r="E1" s="4" t="s">
        <v>14</v>
      </c>
      <c r="F1" s="36" t="s">
        <v>13</v>
      </c>
      <c r="H1" s="6"/>
    </row>
    <row r="2" spans="1:8" s="3" customFormat="1" x14ac:dyDescent="0.35">
      <c r="A2" s="6" t="s">
        <v>7</v>
      </c>
      <c r="B2" s="20">
        <v>2019.79</v>
      </c>
      <c r="C2" s="25">
        <v>1458.28</v>
      </c>
      <c r="D2" s="29">
        <v>574</v>
      </c>
      <c r="E2" s="22"/>
      <c r="F2" s="22">
        <v>1213.71</v>
      </c>
    </row>
    <row r="3" spans="1:8" x14ac:dyDescent="0.35">
      <c r="A3" s="6" t="s">
        <v>2</v>
      </c>
      <c r="B3" s="20">
        <v>2253.9</v>
      </c>
      <c r="C3" s="26">
        <v>2557.9499999999998</v>
      </c>
      <c r="D3" s="29">
        <v>5836</v>
      </c>
      <c r="E3" s="8"/>
      <c r="F3" s="8">
        <v>2420.6799999999998</v>
      </c>
    </row>
    <row r="4" spans="1:8" x14ac:dyDescent="0.35">
      <c r="A4" s="6" t="s">
        <v>3</v>
      </c>
      <c r="B4" s="30">
        <v>204.13</v>
      </c>
      <c r="C4" s="26">
        <v>415.76</v>
      </c>
      <c r="D4" s="29">
        <v>192</v>
      </c>
      <c r="E4" s="8"/>
      <c r="F4" s="8">
        <v>304.93</v>
      </c>
    </row>
    <row r="5" spans="1:8" x14ac:dyDescent="0.35">
      <c r="A5" s="6" t="s">
        <v>8</v>
      </c>
      <c r="B5" s="20">
        <v>4477.25</v>
      </c>
      <c r="C5" s="26">
        <v>2591.64</v>
      </c>
      <c r="D5" s="29">
        <v>2836</v>
      </c>
      <c r="E5" s="8"/>
      <c r="F5" s="8">
        <v>3396.75</v>
      </c>
    </row>
    <row r="6" spans="1:8" x14ac:dyDescent="0.35">
      <c r="A6" s="12" t="s">
        <v>4</v>
      </c>
      <c r="B6" s="20">
        <v>577.66</v>
      </c>
      <c r="C6" s="26"/>
      <c r="D6" s="29">
        <v>1325</v>
      </c>
      <c r="E6" s="8"/>
      <c r="F6" s="8">
        <v>554.80999999999995</v>
      </c>
    </row>
    <row r="8" spans="1:8" x14ac:dyDescent="0.35">
      <c r="A8" s="4" t="s">
        <v>5</v>
      </c>
      <c r="B8" s="5">
        <v>9644.94</v>
      </c>
      <c r="C8">
        <v>6960</v>
      </c>
      <c r="D8" s="16">
        <f>SUM(D2:D6)</f>
        <v>10763</v>
      </c>
      <c r="F8">
        <v>8937.0499999999993</v>
      </c>
    </row>
    <row r="10" spans="1:8" x14ac:dyDescent="0.35">
      <c r="A10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54C6-D86E-41C8-8544-309F93F82C74}">
  <dimension ref="A1:H10"/>
  <sheetViews>
    <sheetView workbookViewId="0">
      <selection sqref="A1:F1"/>
    </sheetView>
  </sheetViews>
  <sheetFormatPr defaultRowHeight="14.5" x14ac:dyDescent="0.35"/>
  <cols>
    <col min="1" max="1" width="19.81640625" bestFit="1" customWidth="1"/>
    <col min="2" max="2" width="12.54296875" bestFit="1" customWidth="1"/>
    <col min="3" max="3" width="10.81640625" bestFit="1" customWidth="1"/>
    <col min="4" max="4" width="10.54296875" bestFit="1" customWidth="1"/>
  </cols>
  <sheetData>
    <row r="1" spans="1:8" x14ac:dyDescent="0.35">
      <c r="A1" s="1" t="s">
        <v>0</v>
      </c>
      <c r="B1" s="7" t="s">
        <v>11</v>
      </c>
      <c r="C1" s="1" t="s">
        <v>12</v>
      </c>
      <c r="D1" s="15" t="s">
        <v>1</v>
      </c>
      <c r="E1" s="4" t="s">
        <v>14</v>
      </c>
      <c r="F1" s="36" t="s">
        <v>13</v>
      </c>
      <c r="H1" s="6"/>
    </row>
    <row r="2" spans="1:8" x14ac:dyDescent="0.35">
      <c r="A2" s="6" t="s">
        <v>7</v>
      </c>
      <c r="B2" s="20">
        <v>4096.7299999999996</v>
      </c>
      <c r="C2" s="26">
        <v>4104.82</v>
      </c>
      <c r="D2" s="26">
        <v>2517</v>
      </c>
      <c r="E2" s="8">
        <v>2271.16</v>
      </c>
      <c r="F2" s="8">
        <v>2089.91</v>
      </c>
    </row>
    <row r="3" spans="1:8" x14ac:dyDescent="0.35">
      <c r="A3" s="6" t="s">
        <v>2</v>
      </c>
      <c r="B3" s="20">
        <v>2325.33</v>
      </c>
      <c r="C3" s="26">
        <v>1326.87</v>
      </c>
      <c r="D3" s="26">
        <v>1179</v>
      </c>
      <c r="E3" s="8">
        <v>1823.33</v>
      </c>
      <c r="F3" s="8">
        <v>1461.44</v>
      </c>
    </row>
    <row r="4" spans="1:8" x14ac:dyDescent="0.35">
      <c r="A4" s="6" t="s">
        <v>3</v>
      </c>
      <c r="B4" s="20">
        <v>2791.36</v>
      </c>
      <c r="C4" s="26">
        <v>3207.42</v>
      </c>
      <c r="D4" s="26">
        <v>2228</v>
      </c>
      <c r="E4" s="8">
        <v>1514.67</v>
      </c>
      <c r="F4" s="8">
        <v>3428.57</v>
      </c>
    </row>
    <row r="5" spans="1:8" x14ac:dyDescent="0.35">
      <c r="A5" s="6" t="s">
        <v>8</v>
      </c>
      <c r="B5" s="20">
        <v>522.92999999999995</v>
      </c>
      <c r="C5" s="26">
        <v>905.25</v>
      </c>
      <c r="D5" s="26">
        <v>598</v>
      </c>
      <c r="E5" s="8">
        <v>1866.03</v>
      </c>
      <c r="F5" s="8">
        <v>422.58</v>
      </c>
    </row>
    <row r="6" spans="1:8" x14ac:dyDescent="0.35">
      <c r="A6" s="12" t="s">
        <v>4</v>
      </c>
      <c r="B6" s="20">
        <v>261.11</v>
      </c>
      <c r="C6" s="26"/>
      <c r="D6" s="26">
        <v>527</v>
      </c>
      <c r="E6" s="8">
        <v>463.48</v>
      </c>
      <c r="F6" s="8">
        <v>255.52</v>
      </c>
    </row>
    <row r="8" spans="1:8" x14ac:dyDescent="0.35">
      <c r="A8" s="4" t="s">
        <v>5</v>
      </c>
      <c r="B8" s="5">
        <v>10419.780000000001</v>
      </c>
      <c r="C8">
        <v>9471.49</v>
      </c>
      <c r="D8">
        <f>SUM(D2:D6)</f>
        <v>7049</v>
      </c>
      <c r="E8">
        <f>SUM(E2:E6)</f>
        <v>7938.67</v>
      </c>
      <c r="F8">
        <v>8771.7099999999991</v>
      </c>
    </row>
    <row r="10" spans="1:8" x14ac:dyDescent="0.35">
      <c r="A10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6331-37D5-4569-AEF7-840785CCE488}">
  <dimension ref="A1:H10"/>
  <sheetViews>
    <sheetView workbookViewId="0">
      <selection sqref="A1:F1"/>
    </sheetView>
  </sheetViews>
  <sheetFormatPr defaultRowHeight="14.5" x14ac:dyDescent="0.35"/>
  <cols>
    <col min="1" max="1" width="19.81640625" bestFit="1" customWidth="1"/>
    <col min="2" max="2" width="12.54296875" bestFit="1" customWidth="1"/>
    <col min="3" max="3" width="10.81640625" bestFit="1" customWidth="1"/>
    <col min="4" max="4" width="10.54296875" bestFit="1" customWidth="1"/>
  </cols>
  <sheetData>
    <row r="1" spans="1:8" x14ac:dyDescent="0.35">
      <c r="A1" s="1" t="s">
        <v>0</v>
      </c>
      <c r="B1" s="7" t="s">
        <v>11</v>
      </c>
      <c r="C1" s="1" t="s">
        <v>12</v>
      </c>
      <c r="D1" s="15" t="s">
        <v>1</v>
      </c>
      <c r="E1" s="4" t="s">
        <v>14</v>
      </c>
      <c r="F1" s="36" t="s">
        <v>13</v>
      </c>
      <c r="H1" s="6"/>
    </row>
    <row r="2" spans="1:8" x14ac:dyDescent="0.35">
      <c r="A2" s="6" t="s">
        <v>7</v>
      </c>
      <c r="B2" s="20">
        <v>6731.61</v>
      </c>
      <c r="C2" s="26">
        <v>6720.72</v>
      </c>
      <c r="D2" s="26">
        <v>5437</v>
      </c>
      <c r="E2" s="8">
        <v>3643.01</v>
      </c>
      <c r="F2" s="8">
        <v>4193.93</v>
      </c>
    </row>
    <row r="3" spans="1:8" x14ac:dyDescent="0.35">
      <c r="A3" s="6" t="s">
        <v>2</v>
      </c>
      <c r="B3" s="20">
        <v>3780.74</v>
      </c>
      <c r="C3" s="26">
        <v>3519.93</v>
      </c>
      <c r="D3" s="26">
        <v>3886</v>
      </c>
      <c r="E3" s="8">
        <v>4392.24</v>
      </c>
      <c r="F3" s="8">
        <v>2508.23</v>
      </c>
    </row>
    <row r="4" spans="1:8" x14ac:dyDescent="0.35">
      <c r="A4" s="6" t="s">
        <v>3</v>
      </c>
      <c r="B4" s="20">
        <v>64.900000000000006</v>
      </c>
      <c r="C4" s="26">
        <v>52.15</v>
      </c>
      <c r="D4" s="26">
        <v>14</v>
      </c>
      <c r="E4" s="8">
        <v>40.81</v>
      </c>
      <c r="F4" s="8">
        <v>41.68</v>
      </c>
    </row>
    <row r="5" spans="1:8" x14ac:dyDescent="0.35">
      <c r="A5" s="6" t="s">
        <v>8</v>
      </c>
      <c r="B5" s="20">
        <v>823.81</v>
      </c>
      <c r="C5" s="26">
        <v>794.83</v>
      </c>
      <c r="D5" s="26">
        <v>331</v>
      </c>
      <c r="E5" s="8">
        <v>212.8</v>
      </c>
      <c r="F5" s="8">
        <v>542.5</v>
      </c>
    </row>
    <row r="6" spans="1:8" x14ac:dyDescent="0.35">
      <c r="A6" s="12" t="s">
        <v>4</v>
      </c>
      <c r="B6" s="20">
        <v>36.049999999999997</v>
      </c>
      <c r="C6" s="26"/>
      <c r="D6" s="26">
        <v>158</v>
      </c>
      <c r="E6" s="8">
        <v>76.88</v>
      </c>
      <c r="F6" s="8">
        <v>17.579999999999998</v>
      </c>
    </row>
    <row r="7" spans="1:8" x14ac:dyDescent="0.35">
      <c r="B7" s="8"/>
      <c r="C7" s="8"/>
      <c r="D7" s="8"/>
      <c r="E7" s="8"/>
      <c r="F7" s="8"/>
    </row>
    <row r="8" spans="1:8" x14ac:dyDescent="0.35">
      <c r="A8" s="4" t="s">
        <v>5</v>
      </c>
      <c r="B8" s="20">
        <v>11479.8</v>
      </c>
      <c r="C8" s="8">
        <v>10865.93</v>
      </c>
      <c r="D8" s="8">
        <f>SUM(D2:D6)</f>
        <v>9826</v>
      </c>
      <c r="E8" s="8">
        <f>SUM(E2:E6)</f>
        <v>8365.74</v>
      </c>
      <c r="F8" s="8">
        <v>7330.62</v>
      </c>
    </row>
    <row r="10" spans="1:8" x14ac:dyDescent="0.35">
      <c r="A10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323A-DE99-49BE-893D-F4671D8E1175}">
  <dimension ref="A1:H10"/>
  <sheetViews>
    <sheetView workbookViewId="0">
      <selection activeCell="B10" sqref="B10"/>
    </sheetView>
  </sheetViews>
  <sheetFormatPr defaultRowHeight="14.5" x14ac:dyDescent="0.35"/>
  <cols>
    <col min="1" max="1" width="20.54296875" bestFit="1" customWidth="1"/>
    <col min="2" max="2" width="15.08984375" bestFit="1" customWidth="1"/>
    <col min="3" max="3" width="15" bestFit="1" customWidth="1"/>
    <col min="4" max="4" width="10.1796875" bestFit="1" customWidth="1"/>
    <col min="5" max="5" width="9.26953125" bestFit="1" customWidth="1"/>
    <col min="6" max="6" width="13.54296875" customWidth="1"/>
  </cols>
  <sheetData>
    <row r="1" spans="1:8" x14ac:dyDescent="0.35">
      <c r="A1" s="1" t="s">
        <v>0</v>
      </c>
      <c r="B1" s="7" t="s">
        <v>11</v>
      </c>
      <c r="C1" s="1" t="s">
        <v>12</v>
      </c>
      <c r="D1" s="15" t="s">
        <v>1</v>
      </c>
      <c r="E1" s="4" t="s">
        <v>14</v>
      </c>
      <c r="F1" s="36" t="s">
        <v>13</v>
      </c>
      <c r="H1" s="6"/>
    </row>
    <row r="2" spans="1:8" x14ac:dyDescent="0.35">
      <c r="A2" s="6" t="s">
        <v>7</v>
      </c>
      <c r="B2" s="21">
        <v>680.14509999999996</v>
      </c>
      <c r="C2" s="8">
        <f>218+148</f>
        <v>366</v>
      </c>
      <c r="D2" s="8">
        <v>182</v>
      </c>
      <c r="E2" s="31">
        <v>754</v>
      </c>
      <c r="F2" s="8">
        <v>245.51</v>
      </c>
    </row>
    <row r="3" spans="1:8" x14ac:dyDescent="0.35">
      <c r="A3" s="6" t="s">
        <v>2</v>
      </c>
      <c r="B3" s="21">
        <v>15510.21</v>
      </c>
      <c r="C3" s="8">
        <v>17125</v>
      </c>
      <c r="D3" s="8">
        <v>7978</v>
      </c>
      <c r="E3" s="31">
        <v>11928</v>
      </c>
      <c r="F3" s="8">
        <v>6623.61</v>
      </c>
    </row>
    <row r="4" spans="1:8" x14ac:dyDescent="0.35">
      <c r="A4" s="6" t="s">
        <v>3</v>
      </c>
      <c r="B4" s="21">
        <v>21046</v>
      </c>
      <c r="C4" s="8">
        <v>8394</v>
      </c>
      <c r="D4" s="8">
        <v>2938</v>
      </c>
      <c r="E4" s="31">
        <v>8919</v>
      </c>
      <c r="F4" s="8">
        <v>7098.59</v>
      </c>
    </row>
    <row r="5" spans="1:8" x14ac:dyDescent="0.35">
      <c r="A5" s="6" t="s">
        <v>8</v>
      </c>
      <c r="B5" s="21">
        <v>29065.18</v>
      </c>
      <c r="C5" s="8">
        <v>36721</v>
      </c>
      <c r="D5" s="8">
        <v>22421</v>
      </c>
      <c r="E5" s="31">
        <v>38569</v>
      </c>
      <c r="F5" s="8">
        <v>34608.93</v>
      </c>
    </row>
    <row r="6" spans="1:8" x14ac:dyDescent="0.35">
      <c r="A6" s="12" t="s">
        <v>4</v>
      </c>
      <c r="B6" s="8">
        <v>6871.53</v>
      </c>
      <c r="C6" s="8"/>
      <c r="D6" s="8">
        <v>6501</v>
      </c>
      <c r="E6" s="8">
        <v>11699</v>
      </c>
      <c r="F6" s="8">
        <v>4520.1099999999997</v>
      </c>
    </row>
    <row r="7" spans="1:8" x14ac:dyDescent="0.35">
      <c r="B7" s="8"/>
      <c r="C7" s="8"/>
      <c r="D7" s="8"/>
      <c r="E7" s="8"/>
      <c r="F7" s="8"/>
    </row>
    <row r="8" spans="1:8" x14ac:dyDescent="0.35">
      <c r="A8" s="36" t="s">
        <v>9</v>
      </c>
      <c r="B8" s="21">
        <v>73194.55</v>
      </c>
      <c r="C8" s="8">
        <v>62622</v>
      </c>
      <c r="D8" s="8">
        <v>43132</v>
      </c>
      <c r="E8" s="8"/>
      <c r="F8" s="8">
        <v>56709.69</v>
      </c>
    </row>
    <row r="10" spans="1:8" x14ac:dyDescent="0.35">
      <c r="A10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BFBA-D13B-415F-9231-8A1D79218645}">
  <dimension ref="A1:G36"/>
  <sheetViews>
    <sheetView workbookViewId="0">
      <selection activeCell="K11" sqref="K11"/>
    </sheetView>
  </sheetViews>
  <sheetFormatPr defaultRowHeight="14.5" x14ac:dyDescent="0.35"/>
  <sheetData>
    <row r="1" spans="1:7" x14ac:dyDescent="0.35">
      <c r="A1" t="s">
        <v>15</v>
      </c>
      <c r="B1" t="s">
        <v>2</v>
      </c>
      <c r="C1" t="s">
        <v>16</v>
      </c>
      <c r="D1" t="s">
        <v>17</v>
      </c>
      <c r="E1" t="s">
        <v>18</v>
      </c>
      <c r="F1" t="s">
        <v>19</v>
      </c>
      <c r="G1" t="s">
        <v>9</v>
      </c>
    </row>
    <row r="2" spans="1:7" x14ac:dyDescent="0.35">
      <c r="A2" t="s">
        <v>51</v>
      </c>
      <c r="B2" s="8">
        <v>0.25389373484880001</v>
      </c>
      <c r="C2" s="8">
        <v>7.1881280909999998E-2</v>
      </c>
      <c r="D2" s="8">
        <v>0.22272590392899999</v>
      </c>
      <c r="E2" s="8">
        <v>0.50077891900000004</v>
      </c>
      <c r="F2" s="8">
        <v>1.4928840999999999E-3</v>
      </c>
      <c r="G2" s="27">
        <v>1.16198631978</v>
      </c>
    </row>
    <row r="3" spans="1:7" x14ac:dyDescent="0.35">
      <c r="A3" t="s">
        <v>28</v>
      </c>
      <c r="B3" s="8">
        <v>117.836005384336</v>
      </c>
      <c r="C3" s="8">
        <v>61.443098132999999</v>
      </c>
      <c r="D3" s="8">
        <v>7.0268358138719993</v>
      </c>
      <c r="E3" s="8">
        <v>111.544904942</v>
      </c>
      <c r="F3" s="8">
        <v>24.722965118699999</v>
      </c>
      <c r="G3" s="27">
        <v>329.05179734500001</v>
      </c>
    </row>
    <row r="4" spans="1:7" x14ac:dyDescent="0.35">
      <c r="A4" t="s">
        <v>45</v>
      </c>
      <c r="B4" s="8">
        <v>1.0091677155957099</v>
      </c>
      <c r="C4" s="8">
        <v>0</v>
      </c>
      <c r="D4" s="8">
        <v>0.58761845304000004</v>
      </c>
      <c r="E4" s="8">
        <v>6.7118639811200005</v>
      </c>
      <c r="F4" s="8">
        <v>1.48155576511</v>
      </c>
      <c r="G4" s="27">
        <v>10.18195801241</v>
      </c>
    </row>
    <row r="5" spans="1:7" x14ac:dyDescent="0.35">
      <c r="A5" t="s">
        <v>34</v>
      </c>
      <c r="B5" s="8">
        <v>26.9981723464516</v>
      </c>
      <c r="C5" s="8">
        <v>1.715235732</v>
      </c>
      <c r="D5" s="8">
        <v>1.7316095026180001</v>
      </c>
      <c r="E5" s="8">
        <v>113.930104167</v>
      </c>
      <c r="F5" s="8">
        <v>23.8140930896</v>
      </c>
      <c r="G5" s="27">
        <v>172.6545175162</v>
      </c>
    </row>
    <row r="6" spans="1:7" x14ac:dyDescent="0.35">
      <c r="A6" t="s">
        <v>27</v>
      </c>
      <c r="B6" s="8">
        <v>98.122916741161802</v>
      </c>
      <c r="C6" s="8">
        <v>37.300938963</v>
      </c>
      <c r="D6" s="8">
        <v>4.8599506726908794</v>
      </c>
      <c r="E6" s="8">
        <v>144.74350533500001</v>
      </c>
      <c r="F6" s="8">
        <v>38.319713849999999</v>
      </c>
      <c r="G6" s="27">
        <v>329.17907696999998</v>
      </c>
    </row>
    <row r="7" spans="1:7" x14ac:dyDescent="0.35">
      <c r="A7" t="s">
        <v>52</v>
      </c>
      <c r="B7" s="8">
        <v>0.22269864779000001</v>
      </c>
      <c r="C7" s="8">
        <v>0</v>
      </c>
      <c r="D7" s="8">
        <v>4.1165280000000005E-2</v>
      </c>
      <c r="E7" s="8">
        <v>0.13545199999999999</v>
      </c>
      <c r="F7" s="8">
        <v>1.508E-2</v>
      </c>
      <c r="G7" s="27">
        <v>0.432869</v>
      </c>
    </row>
    <row r="8" spans="1:7" x14ac:dyDescent="0.35">
      <c r="A8" t="s">
        <v>29</v>
      </c>
      <c r="B8" s="8">
        <v>92.38021498717805</v>
      </c>
      <c r="C8" s="8">
        <v>116.036063</v>
      </c>
      <c r="D8" s="8">
        <v>2.1004905329399999</v>
      </c>
      <c r="E8" s="8">
        <v>75.5674347426</v>
      </c>
      <c r="F8" s="8">
        <v>27.700506861000001</v>
      </c>
      <c r="G8" s="27">
        <v>317.35418632810001</v>
      </c>
    </row>
    <row r="9" spans="1:7" x14ac:dyDescent="0.35">
      <c r="A9" t="s">
        <v>53</v>
      </c>
      <c r="B9" s="8">
        <v>6.8584571470000008E-2</v>
      </c>
      <c r="C9" s="8">
        <v>0</v>
      </c>
      <c r="D9" s="8">
        <v>2.376207E-2</v>
      </c>
      <c r="E9" s="8">
        <v>0.18898900000000002</v>
      </c>
      <c r="F9" s="8">
        <v>0</v>
      </c>
      <c r="G9" s="27">
        <v>0.28187200000000001</v>
      </c>
    </row>
    <row r="10" spans="1:7" x14ac:dyDescent="0.35">
      <c r="A10" t="s">
        <v>47</v>
      </c>
      <c r="B10" s="8">
        <v>2.2664610075762002</v>
      </c>
      <c r="C10" s="8">
        <v>6.8268700000000002E-2</v>
      </c>
      <c r="D10" s="8">
        <v>0.19684132568999999</v>
      </c>
      <c r="E10" s="8">
        <v>2.5908492110000001</v>
      </c>
      <c r="F10" s="8">
        <v>0.93517163000000003</v>
      </c>
      <c r="G10" s="27">
        <v>6.1878639</v>
      </c>
    </row>
    <row r="11" spans="1:7" x14ac:dyDescent="0.35">
      <c r="A11" t="s">
        <v>31</v>
      </c>
      <c r="B11" s="8">
        <v>61.784205876563753</v>
      </c>
      <c r="C11" s="8">
        <v>90.315266973699991</v>
      </c>
      <c r="D11" s="8">
        <v>9.3922006571959997</v>
      </c>
      <c r="E11" s="8">
        <v>98.0748883463</v>
      </c>
      <c r="F11" s="8">
        <v>10.763757270999999</v>
      </c>
      <c r="G11" s="27">
        <v>274.34290405239</v>
      </c>
    </row>
    <row r="12" spans="1:7" x14ac:dyDescent="0.35">
      <c r="A12" t="s">
        <v>36</v>
      </c>
      <c r="B12" s="8">
        <v>26.173205079693201</v>
      </c>
      <c r="C12" s="8">
        <v>28.110112262000001</v>
      </c>
      <c r="D12" s="8">
        <v>4.5087279832419993</v>
      </c>
      <c r="E12" s="8">
        <v>67.085764600000005</v>
      </c>
      <c r="F12" s="8">
        <v>16.389788459999998</v>
      </c>
      <c r="G12" s="27">
        <v>144.7419027</v>
      </c>
    </row>
    <row r="13" spans="1:7" x14ac:dyDescent="0.35">
      <c r="A13" t="s">
        <v>39</v>
      </c>
      <c r="B13" s="8">
        <v>9.9957771130089501</v>
      </c>
      <c r="C13" s="8">
        <v>1.2591263E-2</v>
      </c>
      <c r="D13" s="8">
        <v>1.6155316525728001</v>
      </c>
      <c r="E13" s="8">
        <v>17.657994486530001</v>
      </c>
      <c r="F13" s="8">
        <v>2.9438568773967</v>
      </c>
      <c r="G13" s="27">
        <v>32.435542696302797</v>
      </c>
    </row>
    <row r="14" spans="1:7" x14ac:dyDescent="0.35">
      <c r="A14" t="s">
        <v>38</v>
      </c>
      <c r="B14" s="8">
        <v>13.720106141761441</v>
      </c>
      <c r="C14" s="8">
        <v>0.1275773751</v>
      </c>
      <c r="D14" s="8">
        <v>3.2794561147330001</v>
      </c>
      <c r="E14" s="8">
        <v>40.286340075239998</v>
      </c>
      <c r="F14" s="8">
        <v>5.2020066741599997</v>
      </c>
      <c r="G14" s="27">
        <v>63.387576358746699</v>
      </c>
    </row>
    <row r="15" spans="1:7" x14ac:dyDescent="0.35">
      <c r="A15" t="s">
        <v>35</v>
      </c>
      <c r="B15" s="8">
        <v>59.089442782040528</v>
      </c>
      <c r="C15" s="8">
        <v>41.181772900000006</v>
      </c>
      <c r="D15" s="8">
        <v>2.3453900243730001</v>
      </c>
      <c r="E15" s="8">
        <v>31.058962601000001</v>
      </c>
      <c r="F15" s="8">
        <v>17.296766903000002</v>
      </c>
      <c r="G15" s="27">
        <v>154.05370680499999</v>
      </c>
    </row>
    <row r="16" spans="1:7" x14ac:dyDescent="0.35">
      <c r="A16" t="s">
        <v>30</v>
      </c>
      <c r="B16" s="8">
        <v>71.048519139720398</v>
      </c>
      <c r="C16" s="8">
        <v>63.6404592572</v>
      </c>
      <c r="D16" s="8">
        <v>20.9756454764</v>
      </c>
      <c r="E16" s="8">
        <v>121.990821848</v>
      </c>
      <c r="F16" s="8">
        <v>22.127048931000001</v>
      </c>
      <c r="G16" s="27">
        <v>304.50503735000001</v>
      </c>
    </row>
    <row r="17" spans="1:7" x14ac:dyDescent="0.35">
      <c r="A17" t="s">
        <v>37</v>
      </c>
      <c r="B17" s="8">
        <v>21.7423765658714</v>
      </c>
      <c r="C17" s="8">
        <v>0.47323850000000001</v>
      </c>
      <c r="D17" s="8">
        <v>3.9448737094300004</v>
      </c>
      <c r="E17" s="8">
        <v>50.720553323099999</v>
      </c>
      <c r="F17" s="8">
        <v>3.2660656810000002</v>
      </c>
      <c r="G17" s="27">
        <v>81.440971730000001</v>
      </c>
    </row>
    <row r="18" spans="1:7" x14ac:dyDescent="0.35">
      <c r="A18" t="s">
        <v>54</v>
      </c>
      <c r="B18" s="8">
        <v>0</v>
      </c>
      <c r="C18" s="8">
        <v>0</v>
      </c>
      <c r="D18" s="8">
        <v>0</v>
      </c>
      <c r="E18" s="8">
        <v>6.8219700000000006E-4</v>
      </c>
      <c r="F18" s="8">
        <v>0</v>
      </c>
      <c r="G18" s="27">
        <v>7.1959686999999997E-4</v>
      </c>
    </row>
    <row r="19" spans="1:7" x14ac:dyDescent="0.35">
      <c r="A19" t="s">
        <v>23</v>
      </c>
      <c r="B19" s="8">
        <v>86.229322456002762</v>
      </c>
      <c r="C19" s="8">
        <v>179.19202766499998</v>
      </c>
      <c r="D19" s="8">
        <v>7.4089416677100006</v>
      </c>
      <c r="E19" s="8">
        <v>128.29706792799999</v>
      </c>
      <c r="F19" s="8">
        <v>43.150833883700003</v>
      </c>
      <c r="G19" s="27">
        <v>449.79805101300002</v>
      </c>
    </row>
    <row r="20" spans="1:7" x14ac:dyDescent="0.35">
      <c r="A20" t="s">
        <v>22</v>
      </c>
      <c r="B20" s="8">
        <v>120.95800862338578</v>
      </c>
      <c r="C20" s="8">
        <v>147.241255088</v>
      </c>
      <c r="D20" s="8">
        <v>13.661050765826001</v>
      </c>
      <c r="E20" s="8">
        <v>224.63516614400001</v>
      </c>
      <c r="F20" s="8">
        <v>35.400708696000002</v>
      </c>
      <c r="G20" s="27">
        <v>549.32853333310004</v>
      </c>
    </row>
    <row r="21" spans="1:7" x14ac:dyDescent="0.35">
      <c r="A21" t="s">
        <v>44</v>
      </c>
      <c r="B21" s="8">
        <v>2.5436819706996001</v>
      </c>
      <c r="C21" s="8">
        <v>1.9800811999999997E-2</v>
      </c>
      <c r="D21" s="8">
        <v>0.78273460632000003</v>
      </c>
      <c r="E21" s="8">
        <v>8.0107720453999995</v>
      </c>
      <c r="F21" s="8">
        <v>1.3952464861</v>
      </c>
      <c r="G21" s="27">
        <v>12.925104963500001</v>
      </c>
    </row>
    <row r="22" spans="1:7" x14ac:dyDescent="0.35">
      <c r="A22" t="s">
        <v>42</v>
      </c>
      <c r="B22" s="8">
        <v>5.6128208097673999</v>
      </c>
      <c r="C22" s="8">
        <v>0.83156207000000004</v>
      </c>
      <c r="D22" s="8">
        <v>0.80310626684899999</v>
      </c>
      <c r="E22" s="8">
        <v>6.3727059070000003</v>
      </c>
      <c r="F22" s="8">
        <v>1.2206797190000001</v>
      </c>
      <c r="G22" s="27">
        <v>15.005125403999999</v>
      </c>
    </row>
    <row r="23" spans="1:7" x14ac:dyDescent="0.35">
      <c r="A23" t="s">
        <v>48</v>
      </c>
      <c r="B23" s="8">
        <v>0.9275031181651201</v>
      </c>
      <c r="C23" s="8">
        <v>9.5659652999999997E-2</v>
      </c>
      <c r="D23" s="8">
        <v>0.75038090202999996</v>
      </c>
      <c r="E23" s="8">
        <v>3.3433274316000001</v>
      </c>
      <c r="F23" s="8">
        <v>0.77798043120000004</v>
      </c>
      <c r="G23" s="27">
        <v>5.9852219260000004</v>
      </c>
    </row>
    <row r="24" spans="1:7" x14ac:dyDescent="0.35">
      <c r="A24" t="s">
        <v>46</v>
      </c>
      <c r="B24" s="8">
        <v>1.74597538247047</v>
      </c>
      <c r="C24" s="8">
        <v>3.9666600000000003E-3</v>
      </c>
      <c r="D24" s="8">
        <v>0.50263397492000006</v>
      </c>
      <c r="E24" s="8">
        <v>6.32239051</v>
      </c>
      <c r="F24" s="8">
        <v>0.36022178500000002</v>
      </c>
      <c r="G24" s="27">
        <v>9.0061531680000009</v>
      </c>
    </row>
    <row r="25" spans="1:7" x14ac:dyDescent="0.35">
      <c r="A25" t="s">
        <v>40</v>
      </c>
      <c r="B25" s="8">
        <v>16.515296461030001</v>
      </c>
      <c r="C25" s="8">
        <v>9.5213599999999996</v>
      </c>
      <c r="D25" s="8">
        <v>0.904645598</v>
      </c>
      <c r="E25" s="8">
        <v>3.1074280000000001</v>
      </c>
      <c r="F25" s="8">
        <v>6.8059819039999997E-2</v>
      </c>
      <c r="G25" s="27">
        <v>30.295428000000001</v>
      </c>
    </row>
    <row r="26" spans="1:7" x14ac:dyDescent="0.35">
      <c r="A26" t="s">
        <v>24</v>
      </c>
      <c r="B26" s="8">
        <v>101.81787636914859</v>
      </c>
      <c r="C26" s="8">
        <v>93.601817019999999</v>
      </c>
      <c r="D26" s="8">
        <v>3.4074798282880003</v>
      </c>
      <c r="E26" s="8">
        <v>122.0331880825</v>
      </c>
      <c r="F26" s="8">
        <v>41.880714875999999</v>
      </c>
      <c r="G26" s="27">
        <v>368.68382029179998</v>
      </c>
    </row>
    <row r="27" spans="1:7" x14ac:dyDescent="0.35">
      <c r="A27" t="s">
        <v>49</v>
      </c>
      <c r="B27" s="8">
        <v>0.851753816873</v>
      </c>
      <c r="C27" s="8">
        <v>1.8594999999999999</v>
      </c>
      <c r="D27" s="8">
        <v>0.11112664</v>
      </c>
      <c r="E27" s="8">
        <v>0.51875119999999997</v>
      </c>
      <c r="F27" s="8">
        <v>8.0853700000000001E-2</v>
      </c>
      <c r="G27" s="27">
        <v>3.4414560000000001</v>
      </c>
    </row>
    <row r="28" spans="1:7" x14ac:dyDescent="0.35">
      <c r="A28" t="s">
        <v>33</v>
      </c>
      <c r="B28" s="8">
        <v>30.058020709956899</v>
      </c>
      <c r="C28" s="8">
        <v>31.055612799999999</v>
      </c>
      <c r="D28" s="8">
        <v>3.3425307390400003</v>
      </c>
      <c r="E28" s="8">
        <v>91.51867</v>
      </c>
      <c r="F28" s="8">
        <v>29.04226895</v>
      </c>
      <c r="G28" s="27">
        <v>188.8616198</v>
      </c>
    </row>
    <row r="29" spans="1:7" x14ac:dyDescent="0.35">
      <c r="A29" t="s">
        <v>25</v>
      </c>
      <c r="B29" s="8">
        <v>80.689259472016715</v>
      </c>
      <c r="C29" s="8">
        <v>83.337332259000007</v>
      </c>
      <c r="D29" s="8">
        <v>14.796741210116</v>
      </c>
      <c r="E29" s="8">
        <v>156.95550096380001</v>
      </c>
      <c r="F29" s="8">
        <v>21.16457594709</v>
      </c>
      <c r="G29" s="27">
        <v>362.90485073491999</v>
      </c>
    </row>
    <row r="30" spans="1:7" x14ac:dyDescent="0.35">
      <c r="A30" t="s">
        <v>50</v>
      </c>
      <c r="B30" s="8">
        <v>0.39547880530669999</v>
      </c>
      <c r="C30" s="8">
        <v>1.7429E-2</v>
      </c>
      <c r="D30" s="8">
        <v>0.25142603944000003</v>
      </c>
      <c r="E30" s="8">
        <v>1.70343751103</v>
      </c>
      <c r="F30" s="8">
        <v>0.40807707186300002</v>
      </c>
      <c r="G30" s="27">
        <v>2.7933538963500002</v>
      </c>
    </row>
    <row r="31" spans="1:7" x14ac:dyDescent="0.35">
      <c r="A31" t="s">
        <v>26</v>
      </c>
      <c r="B31" s="8">
        <v>75.727915242314097</v>
      </c>
      <c r="C31" s="8">
        <v>105.56225681699999</v>
      </c>
      <c r="D31" s="8">
        <v>14.748517110221</v>
      </c>
      <c r="E31" s="8">
        <v>132.186279093</v>
      </c>
      <c r="F31" s="8">
        <v>22.063250676999999</v>
      </c>
      <c r="G31" s="27">
        <v>356.58767696000001</v>
      </c>
    </row>
    <row r="32" spans="1:7" x14ac:dyDescent="0.35">
      <c r="A32" t="s">
        <v>32</v>
      </c>
      <c r="B32" s="8">
        <v>44.23602007494322</v>
      </c>
      <c r="C32" s="8">
        <v>39.952415600000002</v>
      </c>
      <c r="D32" s="8">
        <v>4.5587353183520003</v>
      </c>
      <c r="E32" s="8">
        <v>91.031225531999993</v>
      </c>
      <c r="F32" s="8">
        <v>15.121912369</v>
      </c>
      <c r="G32" s="27">
        <v>198.25712114800001</v>
      </c>
    </row>
    <row r="33" spans="1:7" x14ac:dyDescent="0.35">
      <c r="A33" t="s">
        <v>43</v>
      </c>
      <c r="B33" s="8">
        <v>2.4553427913268</v>
      </c>
      <c r="C33" s="8">
        <v>0.229604</v>
      </c>
      <c r="D33" s="8">
        <v>0.35505652799999998</v>
      </c>
      <c r="E33" s="8">
        <v>9.1910326680000001</v>
      </c>
      <c r="F33" s="8">
        <v>1.4973756499999999</v>
      </c>
      <c r="G33" s="27">
        <v>13.97052264</v>
      </c>
    </row>
    <row r="34" spans="1:7" x14ac:dyDescent="0.35">
      <c r="A34" t="s">
        <v>20</v>
      </c>
      <c r="B34" s="8">
        <v>182.96648734311816</v>
      </c>
      <c r="C34" s="8">
        <v>102.1852608123</v>
      </c>
      <c r="D34" s="8">
        <v>10.588927356239999</v>
      </c>
      <c r="E34" s="8">
        <v>268.0467425251</v>
      </c>
      <c r="F34" s="8">
        <v>85.673558693000004</v>
      </c>
      <c r="G34" s="27">
        <v>661.01266224000005</v>
      </c>
    </row>
    <row r="35" spans="1:7" x14ac:dyDescent="0.35">
      <c r="A35" t="s">
        <v>41</v>
      </c>
      <c r="B35" s="8">
        <v>7.7460000782696001</v>
      </c>
      <c r="C35" s="8">
        <v>0.14617479999999999</v>
      </c>
      <c r="D35" s="8">
        <v>1.21540775226</v>
      </c>
      <c r="E35" s="8">
        <v>14.021435497960001</v>
      </c>
      <c r="F35" s="8">
        <v>4.0260891617771</v>
      </c>
      <c r="G35" s="27">
        <v>27.811961308135999</v>
      </c>
    </row>
    <row r="36" spans="1:7" x14ac:dyDescent="0.35">
      <c r="A36" t="s">
        <v>21</v>
      </c>
      <c r="B36" s="8">
        <v>244.16213720857812</v>
      </c>
      <c r="C36" s="8">
        <v>114.19847849839999</v>
      </c>
      <c r="D36" s="8">
        <v>4.4361720520299999</v>
      </c>
      <c r="E36" s="8">
        <v>151.84067173</v>
      </c>
      <c r="F36" s="8">
        <v>48.834794131999999</v>
      </c>
      <c r="G36" s="27">
        <v>571.60634746460005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E1E5-7E20-4505-87C5-603A4F33455A}">
  <dimension ref="A1:G36"/>
  <sheetViews>
    <sheetView workbookViewId="0">
      <selection activeCell="L21" sqref="L21"/>
    </sheetView>
  </sheetViews>
  <sheetFormatPr defaultRowHeight="14.5" x14ac:dyDescent="0.35"/>
  <sheetData>
    <row r="1" spans="1:7" x14ac:dyDescent="0.35">
      <c r="A1" t="s">
        <v>15</v>
      </c>
      <c r="B1" t="s">
        <v>55</v>
      </c>
      <c r="C1" t="s">
        <v>18</v>
      </c>
      <c r="D1" t="s">
        <v>16</v>
      </c>
      <c r="E1" t="s">
        <v>2</v>
      </c>
      <c r="F1" t="s">
        <v>3</v>
      </c>
      <c r="G1" t="s">
        <v>9</v>
      </c>
    </row>
    <row r="2" spans="1:7" x14ac:dyDescent="0.35">
      <c r="A2" t="s">
        <v>51</v>
      </c>
      <c r="B2" s="8">
        <v>0</v>
      </c>
      <c r="C2" s="8">
        <v>0</v>
      </c>
      <c r="D2" s="8">
        <v>0</v>
      </c>
      <c r="E2" s="8">
        <v>0</v>
      </c>
      <c r="F2" s="8">
        <v>0</v>
      </c>
      <c r="G2" s="8">
        <v>0</v>
      </c>
    </row>
    <row r="3" spans="1:7" x14ac:dyDescent="0.35">
      <c r="A3" t="s">
        <v>28</v>
      </c>
      <c r="B3" s="8">
        <v>18.733019587673354</v>
      </c>
      <c r="C3" s="8">
        <v>136.12395964646063</v>
      </c>
      <c r="D3" s="8">
        <v>12.334530509211039</v>
      </c>
      <c r="E3" s="8">
        <v>131.22020325218929</v>
      </c>
      <c r="F3" s="8">
        <v>9.9755408782048001</v>
      </c>
      <c r="G3" s="8">
        <v>341.52425155372021</v>
      </c>
    </row>
    <row r="4" spans="1:7" x14ac:dyDescent="0.35">
      <c r="A4" t="s">
        <v>45</v>
      </c>
      <c r="B4" s="8">
        <v>1.3535899203485493</v>
      </c>
      <c r="C4" s="8">
        <v>7.7329586289440853</v>
      </c>
      <c r="D4" s="8">
        <v>0.10710192296980652</v>
      </c>
      <c r="E4" s="8">
        <v>0.9866723101706093</v>
      </c>
      <c r="F4" s="8">
        <v>1.1555047476399065</v>
      </c>
      <c r="G4" s="8">
        <v>13.129461805354298</v>
      </c>
    </row>
    <row r="5" spans="1:7" x14ac:dyDescent="0.35">
      <c r="A5" t="s">
        <v>34</v>
      </c>
      <c r="B5" s="8">
        <v>9.195270673359115</v>
      </c>
      <c r="C5" s="8">
        <v>99.444375524243668</v>
      </c>
      <c r="D5" s="8">
        <v>1.1911883248745023</v>
      </c>
      <c r="E5" s="8">
        <v>13.6829770076332</v>
      </c>
      <c r="F5" s="8">
        <v>4.4827870756693873</v>
      </c>
      <c r="G5" s="8">
        <v>141.85285490939611</v>
      </c>
    </row>
    <row r="6" spans="1:7" x14ac:dyDescent="0.35">
      <c r="A6" t="s">
        <v>27</v>
      </c>
      <c r="B6" s="8">
        <v>24.581614045969928</v>
      </c>
      <c r="C6" s="8">
        <v>377.10549941952496</v>
      </c>
      <c r="D6" s="8">
        <v>8.7103646178230907</v>
      </c>
      <c r="E6" s="8">
        <v>39.013342483031387</v>
      </c>
      <c r="F6" s="8">
        <v>7.5403916960649084</v>
      </c>
      <c r="G6" s="8">
        <v>519.56107413808957</v>
      </c>
    </row>
    <row r="7" spans="1:7" x14ac:dyDescent="0.35">
      <c r="A7" t="s">
        <v>52</v>
      </c>
      <c r="B7" s="8">
        <v>0.21913221879448119</v>
      </c>
      <c r="C7" s="8">
        <v>3.2870111454014239</v>
      </c>
      <c r="D7" s="8">
        <v>2.9471495670215599</v>
      </c>
      <c r="E7" s="8">
        <v>2.8295128606046083</v>
      </c>
      <c r="F7" s="8">
        <v>0.72143390935567786</v>
      </c>
      <c r="G7" s="8">
        <v>12.805253388217492</v>
      </c>
    </row>
    <row r="8" spans="1:7" x14ac:dyDescent="0.35">
      <c r="A8" t="s">
        <v>29</v>
      </c>
      <c r="B8" s="8">
        <v>17.427649506094877</v>
      </c>
      <c r="C8" s="8">
        <v>92.813368741549411</v>
      </c>
      <c r="D8" s="8">
        <v>28.801191614170396</v>
      </c>
      <c r="E8" s="8">
        <v>109.69214164004416</v>
      </c>
      <c r="F8" s="8">
        <v>5.8378246434412375</v>
      </c>
      <c r="G8" s="8">
        <v>272.92745421412229</v>
      </c>
    </row>
    <row r="9" spans="1:7" x14ac:dyDescent="0.35">
      <c r="A9" t="s">
        <v>53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35">
      <c r="A10" t="s">
        <v>47</v>
      </c>
      <c r="B10" s="8">
        <v>0.26517361216783708</v>
      </c>
      <c r="C10" s="8">
        <v>0.82102561076180869</v>
      </c>
      <c r="D10" s="8">
        <v>3.2491602298299956E-2</v>
      </c>
      <c r="E10" s="8">
        <v>1.2324025043831022</v>
      </c>
      <c r="F10" s="8">
        <v>0.7532061219043833</v>
      </c>
      <c r="G10" s="8">
        <v>3.3613790057386339</v>
      </c>
    </row>
    <row r="11" spans="1:7" x14ac:dyDescent="0.35">
      <c r="A11" t="s">
        <v>31</v>
      </c>
      <c r="B11" s="8">
        <v>35.000178982086815</v>
      </c>
      <c r="C11" s="8">
        <v>129.89381904916939</v>
      </c>
      <c r="D11" s="8">
        <v>27.190635461879399</v>
      </c>
      <c r="E11" s="8">
        <v>89.703727125813586</v>
      </c>
      <c r="F11" s="8">
        <v>21.465786678444108</v>
      </c>
      <c r="G11" s="8">
        <v>332.65848121209245</v>
      </c>
    </row>
    <row r="12" spans="1:7" x14ac:dyDescent="0.35">
      <c r="A12" t="s">
        <v>36</v>
      </c>
      <c r="B12" s="8">
        <v>17.003387312274874</v>
      </c>
      <c r="C12" s="8">
        <v>55.903761262769912</v>
      </c>
      <c r="D12" s="8">
        <v>30.398648991392516</v>
      </c>
      <c r="E12" s="8">
        <v>25.136685830439227</v>
      </c>
      <c r="F12" s="8">
        <v>21.924752179065894</v>
      </c>
      <c r="G12" s="8">
        <v>171.33832522421494</v>
      </c>
    </row>
    <row r="13" spans="1:7" x14ac:dyDescent="0.35">
      <c r="A13" t="s">
        <v>39</v>
      </c>
      <c r="B13" s="8">
        <v>1.0006619075352929</v>
      </c>
      <c r="C13" s="8">
        <v>14.96397786655008</v>
      </c>
      <c r="D13" s="8">
        <v>2.8991454094586548</v>
      </c>
      <c r="E13" s="8">
        <v>6.3583906320150909</v>
      </c>
      <c r="F13" s="8">
        <v>2.736080861678174</v>
      </c>
      <c r="G13" s="8">
        <v>30.348465423291728</v>
      </c>
    </row>
    <row r="14" spans="1:7" x14ac:dyDescent="0.35">
      <c r="A14" t="s">
        <v>38</v>
      </c>
      <c r="B14" s="8">
        <v>1.5019242767295047</v>
      </c>
      <c r="C14" s="8">
        <v>29.826891090549996</v>
      </c>
      <c r="D14" s="8">
        <v>1.3781766358717844</v>
      </c>
      <c r="E14" s="8">
        <v>4.0055113094728725</v>
      </c>
      <c r="F14" s="8">
        <v>3.2430503008980258</v>
      </c>
      <c r="G14" s="8">
        <v>49.244120122115724</v>
      </c>
    </row>
    <row r="15" spans="1:7" x14ac:dyDescent="0.35">
      <c r="A15" t="s">
        <v>35</v>
      </c>
      <c r="B15" s="8">
        <v>7.7217608849884529</v>
      </c>
      <c r="C15" s="8">
        <v>132.70048136713186</v>
      </c>
      <c r="D15" s="8">
        <v>39.622975154016295</v>
      </c>
      <c r="E15" s="8">
        <v>201.89425344902392</v>
      </c>
      <c r="F15" s="8">
        <v>4.6385040457500901</v>
      </c>
      <c r="G15" s="8">
        <v>412.10354003089827</v>
      </c>
    </row>
    <row r="16" spans="1:7" x14ac:dyDescent="0.35">
      <c r="A16" t="s">
        <v>30</v>
      </c>
      <c r="B16" s="8">
        <v>26.641856849782098</v>
      </c>
      <c r="C16" s="8">
        <v>165.96503580001874</v>
      </c>
      <c r="D16" s="8">
        <v>18.720434962362685</v>
      </c>
      <c r="E16" s="8">
        <v>63.438398513427977</v>
      </c>
      <c r="F16" s="8">
        <v>16.890228088434235</v>
      </c>
      <c r="G16" s="8">
        <v>342.7596692545896</v>
      </c>
    </row>
    <row r="17" spans="1:7" x14ac:dyDescent="0.35">
      <c r="A17" t="s">
        <v>37</v>
      </c>
      <c r="B17" s="8">
        <v>9.640436186282491</v>
      </c>
      <c r="C17" s="8">
        <v>73.283290249477361</v>
      </c>
      <c r="D17" s="8">
        <v>0.6925332553646959</v>
      </c>
      <c r="E17" s="8">
        <v>14.357817020536341</v>
      </c>
      <c r="F17" s="8">
        <v>12.808424412999884</v>
      </c>
      <c r="G17" s="8">
        <v>125.00042190731678</v>
      </c>
    </row>
    <row r="18" spans="1:7" x14ac:dyDescent="0.35">
      <c r="A18" t="s">
        <v>54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35">
      <c r="A19" t="s">
        <v>23</v>
      </c>
      <c r="B19" s="8">
        <v>50.976613659910164</v>
      </c>
      <c r="C19" s="8">
        <v>244.01408007540832</v>
      </c>
      <c r="D19" s="8">
        <v>48.939575351644379</v>
      </c>
      <c r="E19" s="8">
        <v>61.174155014138165</v>
      </c>
      <c r="F19" s="8">
        <v>15.517594630602277</v>
      </c>
      <c r="G19" s="8">
        <v>470.52968708940386</v>
      </c>
    </row>
    <row r="20" spans="1:7" x14ac:dyDescent="0.35">
      <c r="A20" t="s">
        <v>22</v>
      </c>
      <c r="B20" s="8">
        <v>65.445468890261012</v>
      </c>
      <c r="C20" s="8">
        <v>230.63755121764311</v>
      </c>
      <c r="D20" s="8">
        <v>63.762365988083765</v>
      </c>
      <c r="E20" s="8">
        <v>112.85921360509386</v>
      </c>
      <c r="F20" s="8">
        <v>18.198464671762974</v>
      </c>
      <c r="G20" s="8">
        <v>549.29284052937646</v>
      </c>
    </row>
    <row r="21" spans="1:7" x14ac:dyDescent="0.35">
      <c r="A21" t="s">
        <v>44</v>
      </c>
      <c r="B21" s="8">
        <v>3.1517251677921179</v>
      </c>
      <c r="C21" s="8">
        <v>11.23385074741749</v>
      </c>
      <c r="D21" s="8">
        <v>7.7887106071189594E-2</v>
      </c>
      <c r="E21" s="8">
        <v>1.1562944107925439</v>
      </c>
      <c r="F21" s="8">
        <v>1.1834698682972145</v>
      </c>
      <c r="G21" s="8">
        <v>18.764784509909148</v>
      </c>
    </row>
    <row r="22" spans="1:7" x14ac:dyDescent="0.35">
      <c r="A22" t="s">
        <v>42</v>
      </c>
      <c r="B22" s="8">
        <v>4.5445467569392886</v>
      </c>
      <c r="C22" s="8">
        <v>13.017284680770459</v>
      </c>
      <c r="D22" s="8">
        <v>0.14174545930728891</v>
      </c>
      <c r="E22" s="8">
        <v>2.7567773133983873</v>
      </c>
      <c r="F22" s="8">
        <v>1.4661660203888132</v>
      </c>
      <c r="G22" s="8">
        <v>24.121355359786939</v>
      </c>
    </row>
    <row r="23" spans="1:7" x14ac:dyDescent="0.35">
      <c r="A23" t="s">
        <v>48</v>
      </c>
      <c r="B23" s="8">
        <v>0.87416372362988048</v>
      </c>
      <c r="C23" s="8">
        <v>4.9197101218065962</v>
      </c>
      <c r="D23" s="8">
        <v>2.6576333381067446E-2</v>
      </c>
      <c r="E23" s="8">
        <v>0.57244012272041012</v>
      </c>
      <c r="F23" s="8">
        <v>0.59961525691838602</v>
      </c>
      <c r="G23" s="8">
        <v>7.6599900207663678</v>
      </c>
    </row>
    <row r="24" spans="1:7" x14ac:dyDescent="0.35">
      <c r="A24" t="s">
        <v>46</v>
      </c>
      <c r="B24" s="8">
        <v>2.0031605070018279</v>
      </c>
      <c r="C24" s="8">
        <v>10.993082373783871</v>
      </c>
      <c r="D24" s="8">
        <v>6.9184041004592592E-2</v>
      </c>
      <c r="E24" s="8">
        <v>1.3401869140391396</v>
      </c>
      <c r="F24" s="8">
        <v>1.1424033030928669</v>
      </c>
      <c r="G24" s="8">
        <v>16.994509822763398</v>
      </c>
    </row>
    <row r="25" spans="1:7" x14ac:dyDescent="0.35">
      <c r="A25" t="s">
        <v>40</v>
      </c>
      <c r="B25" s="8">
        <v>0.14162289206557513</v>
      </c>
      <c r="C25" s="8">
        <v>12.870724375976557</v>
      </c>
      <c r="D25" s="8">
        <v>7.2916841523191769</v>
      </c>
      <c r="E25" s="8">
        <v>22.10858128652221</v>
      </c>
      <c r="F25" s="8">
        <v>9.4210122766051825</v>
      </c>
      <c r="G25" s="8">
        <v>75.71002796898216</v>
      </c>
    </row>
    <row r="26" spans="1:7" x14ac:dyDescent="0.35">
      <c r="A26" t="s">
        <v>24</v>
      </c>
      <c r="B26" s="8">
        <v>19.058684740284992</v>
      </c>
      <c r="C26" s="8">
        <v>155.72274782917111</v>
      </c>
      <c r="D26" s="8">
        <v>18.305396343412642</v>
      </c>
      <c r="E26" s="8">
        <v>86.49386144146024</v>
      </c>
      <c r="F26" s="8">
        <v>6.6726466803039992</v>
      </c>
      <c r="G26" s="8">
        <v>311.85122743420567</v>
      </c>
    </row>
    <row r="27" spans="1:7" x14ac:dyDescent="0.35">
      <c r="A27" t="s">
        <v>49</v>
      </c>
      <c r="B27" s="8">
        <v>1.0439646828544396</v>
      </c>
      <c r="C27" s="8">
        <v>25.551561531360665</v>
      </c>
      <c r="D27" s="8">
        <v>1.7792934889677983</v>
      </c>
      <c r="E27" s="8">
        <v>7.6154556113893088</v>
      </c>
      <c r="F27" s="8">
        <v>3.0195901393082138</v>
      </c>
      <c r="G27" s="8">
        <v>46.486959362693597</v>
      </c>
    </row>
    <row r="28" spans="1:7" x14ac:dyDescent="0.35">
      <c r="A28" t="s">
        <v>33</v>
      </c>
      <c r="B28" s="8">
        <v>21.27906545535463</v>
      </c>
      <c r="C28" s="8">
        <v>47.302111762512915</v>
      </c>
      <c r="D28" s="8">
        <v>7.7915625661441785</v>
      </c>
      <c r="E28" s="8">
        <v>39.826570003737693</v>
      </c>
      <c r="F28" s="8">
        <v>14.657074485678766</v>
      </c>
      <c r="G28" s="8">
        <v>151.62805279698003</v>
      </c>
    </row>
    <row r="29" spans="1:7" x14ac:dyDescent="0.35">
      <c r="A29" t="s">
        <v>25</v>
      </c>
      <c r="B29" s="8">
        <v>52.670074137336172</v>
      </c>
      <c r="C29" s="8">
        <v>197.46988942078579</v>
      </c>
      <c r="D29" s="8">
        <v>26.052609573041053</v>
      </c>
      <c r="E29" s="8">
        <v>81.335194654443441</v>
      </c>
      <c r="F29" s="8">
        <v>23.561826903474959</v>
      </c>
      <c r="G29" s="8">
        <v>435.08155675221366</v>
      </c>
    </row>
    <row r="30" spans="1:7" x14ac:dyDescent="0.35">
      <c r="A30" t="s">
        <v>50</v>
      </c>
      <c r="B30" s="8">
        <v>5.0884265070937088E-2</v>
      </c>
      <c r="C30" s="8">
        <v>1.356067715602977</v>
      </c>
      <c r="D30" s="8">
        <v>2.5886624536683441E-2</v>
      </c>
      <c r="E30" s="8">
        <v>0.25170471903715619</v>
      </c>
      <c r="F30" s="8">
        <v>0.15418811330311524</v>
      </c>
      <c r="G30" s="8">
        <v>2.4359877366463762</v>
      </c>
    </row>
    <row r="31" spans="1:7" x14ac:dyDescent="0.35">
      <c r="A31" t="s">
        <v>26</v>
      </c>
      <c r="B31" s="8">
        <v>9.6059101510151521</v>
      </c>
      <c r="C31" s="8">
        <v>157.53293631871105</v>
      </c>
      <c r="D31" s="8">
        <v>31.962880990371549</v>
      </c>
      <c r="E31" s="8">
        <v>71.83602166191956</v>
      </c>
      <c r="F31" s="8">
        <v>33.312465237915781</v>
      </c>
      <c r="G31" s="8">
        <v>362.58771428872757</v>
      </c>
    </row>
    <row r="32" spans="1:7" x14ac:dyDescent="0.35">
      <c r="A32" t="s">
        <v>32</v>
      </c>
      <c r="B32" s="8">
        <v>6.8130708282076835</v>
      </c>
      <c r="C32" s="8">
        <v>96.006569188062883</v>
      </c>
      <c r="D32" s="8">
        <v>12.017000798586997</v>
      </c>
      <c r="E32" s="8">
        <v>27.0452202152929</v>
      </c>
      <c r="F32" s="8">
        <v>7.2628586241923081</v>
      </c>
      <c r="G32" s="8">
        <v>177.64120461519389</v>
      </c>
    </row>
    <row r="33" spans="1:7" x14ac:dyDescent="0.35">
      <c r="A33" t="s">
        <v>43</v>
      </c>
      <c r="B33" s="8">
        <v>0.38492558951340689</v>
      </c>
      <c r="C33" s="8">
        <v>7.6003084018625531</v>
      </c>
      <c r="D33" s="8">
        <v>7.2989203380435297E-2</v>
      </c>
      <c r="E33" s="8">
        <v>0.96536110436655553</v>
      </c>
      <c r="F33" s="8">
        <v>0.37234579532447792</v>
      </c>
      <c r="G33" s="8">
        <v>10.190639588615495</v>
      </c>
    </row>
    <row r="34" spans="1:7" x14ac:dyDescent="0.35">
      <c r="A34" t="s">
        <v>20</v>
      </c>
      <c r="B34" s="8">
        <v>60.30733443129489</v>
      </c>
      <c r="C34" s="8">
        <v>499.91324152145756</v>
      </c>
      <c r="D34" s="8">
        <v>17.762751911992353</v>
      </c>
      <c r="E34" s="8">
        <v>167.84890264146702</v>
      </c>
      <c r="F34" s="8">
        <v>24.238667883125231</v>
      </c>
      <c r="G34" s="8">
        <v>886.86847473812486</v>
      </c>
    </row>
    <row r="35" spans="1:7" x14ac:dyDescent="0.35">
      <c r="A35" t="s">
        <v>41</v>
      </c>
      <c r="B35" s="8">
        <v>4.2439805125030698</v>
      </c>
      <c r="C35" s="8">
        <v>28.538824819854156</v>
      </c>
      <c r="D35" s="8">
        <v>0.96791353152777493</v>
      </c>
      <c r="E35" s="8">
        <v>6.0343813515620495</v>
      </c>
      <c r="F35" s="8">
        <v>1.8403743788171585</v>
      </c>
      <c r="G35" s="8">
        <v>46.997493096382776</v>
      </c>
    </row>
    <row r="36" spans="1:7" x14ac:dyDescent="0.35">
      <c r="A36" t="s">
        <v>21</v>
      </c>
      <c r="B36" s="8">
        <v>20.571185101575939</v>
      </c>
      <c r="C36" s="8">
        <v>239.07436494049165</v>
      </c>
      <c r="D36" s="8">
        <v>15.366247107242639</v>
      </c>
      <c r="E36" s="8">
        <v>83.126896653146062</v>
      </c>
      <c r="F36" s="8">
        <v>10.123072106408999</v>
      </c>
      <c r="G36" s="8">
        <v>438.43403492535202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2D2E-F06A-483C-864E-BDF61484DFE6}">
  <dimension ref="A1:G36"/>
  <sheetViews>
    <sheetView workbookViewId="0">
      <selection activeCell="C4" sqref="C4"/>
    </sheetView>
  </sheetViews>
  <sheetFormatPr defaultRowHeight="14.5" x14ac:dyDescent="0.35"/>
  <cols>
    <col min="1" max="1" width="16.1796875" customWidth="1"/>
  </cols>
  <sheetData>
    <row r="1" spans="1:7" x14ac:dyDescent="0.35">
      <c r="A1" t="s">
        <v>15</v>
      </c>
      <c r="B1" t="s">
        <v>17</v>
      </c>
      <c r="C1" t="s">
        <v>56</v>
      </c>
      <c r="D1" t="s">
        <v>18</v>
      </c>
      <c r="E1" t="s">
        <v>16</v>
      </c>
      <c r="F1" t="s">
        <v>2</v>
      </c>
      <c r="G1" t="s">
        <v>9</v>
      </c>
    </row>
    <row r="2" spans="1:7" x14ac:dyDescent="0.35">
      <c r="A2" t="s">
        <v>51</v>
      </c>
      <c r="B2" s="8">
        <v>0.34808597767499999</v>
      </c>
      <c r="C2" s="8">
        <v>7.0146641629999999E-4</v>
      </c>
      <c r="D2" s="8">
        <v>0.23330186989999999</v>
      </c>
      <c r="E2" s="8">
        <v>1.7449408959999999E-2</v>
      </c>
      <c r="F2" s="8">
        <v>9.0624253400000007E-2</v>
      </c>
      <c r="G2" s="8">
        <v>0.69016298492500006</v>
      </c>
    </row>
    <row r="3" spans="1:7" x14ac:dyDescent="0.35">
      <c r="A3" t="s">
        <v>28</v>
      </c>
      <c r="B3" s="8">
        <v>19.9041257242</v>
      </c>
      <c r="C3" s="8">
        <v>0.51595780146900005</v>
      </c>
      <c r="D3" s="8">
        <v>112.26949252</v>
      </c>
      <c r="E3" s="8">
        <v>36.464123929300001</v>
      </c>
      <c r="F3" s="8">
        <v>82.150499332199999</v>
      </c>
      <c r="G3" s="8">
        <v>251.30419848899999</v>
      </c>
    </row>
    <row r="4" spans="1:7" x14ac:dyDescent="0.35">
      <c r="A4" t="s">
        <v>45</v>
      </c>
      <c r="B4" s="8">
        <v>1.6814648293230001</v>
      </c>
      <c r="C4" s="8">
        <v>1.1088586711579999E-2</v>
      </c>
      <c r="D4" s="8">
        <v>2.9376466675000001</v>
      </c>
      <c r="E4" s="8">
        <v>0.14880345153983399</v>
      </c>
      <c r="F4" s="8">
        <v>0.79917706003699995</v>
      </c>
      <c r="G4" s="8">
        <v>5.5781806488300001</v>
      </c>
    </row>
    <row r="5" spans="1:7" x14ac:dyDescent="0.35">
      <c r="A5" t="s">
        <v>34</v>
      </c>
      <c r="B5" s="8">
        <v>5.1371838636299998</v>
      </c>
      <c r="C5" s="8">
        <v>0.242188993114</v>
      </c>
      <c r="D5" s="8">
        <v>61.129177824400003</v>
      </c>
      <c r="E5" s="8">
        <v>2.0427197244299999</v>
      </c>
      <c r="F5" s="8">
        <v>21.487467470599999</v>
      </c>
      <c r="G5" s="8">
        <v>90.038737209999994</v>
      </c>
    </row>
    <row r="6" spans="1:7" x14ac:dyDescent="0.35">
      <c r="A6" t="s">
        <v>27</v>
      </c>
      <c r="B6" s="8">
        <v>12.679985374399999</v>
      </c>
      <c r="C6" s="8">
        <v>0.75476198014999996</v>
      </c>
      <c r="D6" s="8">
        <v>191.95746664000001</v>
      </c>
      <c r="E6" s="8">
        <v>45.657335801000002</v>
      </c>
      <c r="F6" s="8">
        <v>62.422525999000001</v>
      </c>
      <c r="G6" s="8">
        <v>308.05046570000002</v>
      </c>
    </row>
    <row r="7" spans="1:7" x14ac:dyDescent="0.35">
      <c r="A7" t="s">
        <v>52</v>
      </c>
      <c r="B7" s="8">
        <v>0.36006955000000002</v>
      </c>
      <c r="C7" s="8">
        <v>5.9648193000000002E-3</v>
      </c>
      <c r="D7" s="8">
        <v>0.48122451999999999</v>
      </c>
      <c r="E7" s="8">
        <v>4.6492924999999997E-2</v>
      </c>
      <c r="F7" s="8">
        <v>1.1944758600000001</v>
      </c>
      <c r="G7" s="8">
        <v>2.0882276000000002</v>
      </c>
    </row>
    <row r="8" spans="1:7" x14ac:dyDescent="0.35">
      <c r="A8" t="s">
        <v>29</v>
      </c>
      <c r="B8" s="8">
        <v>4.3751552626160004</v>
      </c>
      <c r="C8" s="8">
        <v>0.25014674004999998</v>
      </c>
      <c r="D8" s="8">
        <v>55.851118006500002</v>
      </c>
      <c r="E8" s="8">
        <v>57.406160981609993</v>
      </c>
      <c r="F8" s="8">
        <v>57.236404219699999</v>
      </c>
      <c r="G8" s="8">
        <v>188.790632757</v>
      </c>
    </row>
    <row r="9" spans="1:7" x14ac:dyDescent="0.35">
      <c r="A9" t="s">
        <v>53</v>
      </c>
      <c r="B9" s="8">
        <v>0.98281811900000005</v>
      </c>
      <c r="C9" s="8">
        <v>2.5939699900000002E-2</v>
      </c>
      <c r="D9" s="8">
        <v>2.5249788199999998</v>
      </c>
      <c r="E9" s="8">
        <v>0.31887531099999999</v>
      </c>
      <c r="F9" s="8">
        <v>2.9464657499999998</v>
      </c>
      <c r="G9" s="8">
        <v>6.79907781</v>
      </c>
    </row>
    <row r="10" spans="1:7" x14ac:dyDescent="0.35">
      <c r="A10" t="s">
        <v>47</v>
      </c>
      <c r="B10" s="8">
        <v>0.52976976199999992</v>
      </c>
      <c r="C10" s="8">
        <v>2.3623678399999999E-3</v>
      </c>
      <c r="D10" s="8">
        <v>0.70533037300000001</v>
      </c>
      <c r="E10" s="8">
        <v>4.4650521200000001E-2</v>
      </c>
      <c r="F10" s="8">
        <v>0.93563529999999995</v>
      </c>
      <c r="G10" s="8">
        <v>2.2177483370000002</v>
      </c>
    </row>
    <row r="11" spans="1:7" x14ac:dyDescent="0.35">
      <c r="A11" t="s">
        <v>31</v>
      </c>
      <c r="B11" s="8">
        <v>42.316077417480003</v>
      </c>
      <c r="C11" s="8">
        <v>0.87992796287054997</v>
      </c>
      <c r="D11" s="8">
        <v>127.728613835736</v>
      </c>
      <c r="E11" s="8">
        <v>49.196355121516497</v>
      </c>
      <c r="F11" s="8">
        <v>105.13125216015899</v>
      </c>
      <c r="G11" s="8">
        <v>303.539890163032</v>
      </c>
    </row>
    <row r="12" spans="1:7" x14ac:dyDescent="0.35">
      <c r="A12" t="s">
        <v>36</v>
      </c>
      <c r="B12" s="8">
        <v>20.760322843000001</v>
      </c>
      <c r="C12" s="8">
        <v>0.32354794519000002</v>
      </c>
      <c r="D12" s="8">
        <v>50.331752360000003</v>
      </c>
      <c r="E12" s="8">
        <v>11.527864556400001</v>
      </c>
      <c r="F12" s="8">
        <v>35.333665707999998</v>
      </c>
      <c r="G12" s="8">
        <v>121.81139985999999</v>
      </c>
    </row>
    <row r="13" spans="1:7" x14ac:dyDescent="0.35">
      <c r="A13" t="s">
        <v>39</v>
      </c>
      <c r="B13" s="8">
        <v>3.1124398868330001</v>
      </c>
      <c r="C13" s="8">
        <v>2.35280536211433E-2</v>
      </c>
      <c r="D13" s="8">
        <v>8.7102051525285002</v>
      </c>
      <c r="E13" s="8">
        <v>0.16683478864811199</v>
      </c>
      <c r="F13" s="8">
        <v>4.8734924901399097</v>
      </c>
      <c r="G13" s="8">
        <v>16.886500367903299</v>
      </c>
    </row>
    <row r="14" spans="1:7" x14ac:dyDescent="0.35">
      <c r="A14" t="s">
        <v>38</v>
      </c>
      <c r="B14" s="8">
        <v>6.9937486231047004</v>
      </c>
      <c r="C14" s="8">
        <v>7.9605083784697397E-2</v>
      </c>
      <c r="D14" s="8">
        <v>27.760321605831599</v>
      </c>
      <c r="E14" s="8">
        <v>0.404312153153984</v>
      </c>
      <c r="F14" s="8">
        <v>10.81323719403585</v>
      </c>
      <c r="G14" s="8">
        <v>46.051224398371296</v>
      </c>
    </row>
    <row r="15" spans="1:7" x14ac:dyDescent="0.35">
      <c r="A15" t="s">
        <v>35</v>
      </c>
      <c r="B15" s="8">
        <v>6.9461734674819997</v>
      </c>
      <c r="C15" s="8">
        <v>0.28095050112000003</v>
      </c>
      <c r="D15" s="8">
        <v>67.655084251000005</v>
      </c>
      <c r="E15" s="8">
        <v>28.6106131819</v>
      </c>
      <c r="F15" s="8">
        <v>64.679226713000006</v>
      </c>
      <c r="G15" s="8">
        <v>180.47326142</v>
      </c>
    </row>
    <row r="16" spans="1:7" x14ac:dyDescent="0.35">
      <c r="A16" t="s">
        <v>30</v>
      </c>
      <c r="B16" s="8">
        <v>28.5986961045</v>
      </c>
      <c r="C16" s="8">
        <v>0.52726878303500002</v>
      </c>
      <c r="D16" s="8">
        <v>119.765307146</v>
      </c>
      <c r="E16" s="8">
        <v>22.207921820800003</v>
      </c>
      <c r="F16" s="8">
        <v>88.138656307000005</v>
      </c>
      <c r="G16" s="8">
        <v>255.77464789699999</v>
      </c>
    </row>
    <row r="17" spans="1:7" x14ac:dyDescent="0.35">
      <c r="A17" t="s">
        <v>37</v>
      </c>
      <c r="B17" s="8">
        <v>17.51393977</v>
      </c>
      <c r="C17" s="8">
        <v>0.10084109736999999</v>
      </c>
      <c r="D17" s="8">
        <v>52.041814989000002</v>
      </c>
      <c r="E17" s="8">
        <v>0.65768248725</v>
      </c>
      <c r="F17" s="8">
        <v>16.223066433</v>
      </c>
      <c r="G17" s="8">
        <v>86.537345040000005</v>
      </c>
    </row>
    <row r="18" spans="1:7" x14ac:dyDescent="0.35">
      <c r="A18" t="s">
        <v>54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35">
      <c r="A19" t="s">
        <v>23</v>
      </c>
      <c r="B19" s="8">
        <v>15.364083455315001</v>
      </c>
      <c r="C19" s="8">
        <v>0.80982692322799998</v>
      </c>
      <c r="D19" s="8">
        <v>181.55491719299999</v>
      </c>
      <c r="E19" s="8">
        <v>83.284011104699999</v>
      </c>
      <c r="F19" s="8">
        <v>114.051968411</v>
      </c>
      <c r="G19" s="8">
        <v>403.19029032999998</v>
      </c>
    </row>
    <row r="20" spans="1:7" x14ac:dyDescent="0.35">
      <c r="A20" t="s">
        <v>22</v>
      </c>
      <c r="B20" s="8">
        <v>50.770119354179997</v>
      </c>
      <c r="C20" s="8">
        <v>0.87660058731099999</v>
      </c>
      <c r="D20" s="8">
        <v>199.40305694290001</v>
      </c>
      <c r="E20" s="8">
        <v>60.458062744639996</v>
      </c>
      <c r="F20" s="8">
        <v>108.29181408300001</v>
      </c>
      <c r="G20" s="8">
        <v>415.13473221700002</v>
      </c>
    </row>
    <row r="21" spans="1:7" x14ac:dyDescent="0.35">
      <c r="A21" t="s">
        <v>44</v>
      </c>
      <c r="B21" s="8">
        <v>2.8164358385999999</v>
      </c>
      <c r="C21" s="8">
        <v>3.0541189343999998E-2</v>
      </c>
      <c r="D21" s="8">
        <v>6.1856864719999995</v>
      </c>
      <c r="E21" s="8">
        <v>0.25160304713697001</v>
      </c>
      <c r="F21" s="8">
        <v>2.1987937132000002</v>
      </c>
      <c r="G21" s="8">
        <v>11.483060259</v>
      </c>
    </row>
    <row r="22" spans="1:7" x14ac:dyDescent="0.35">
      <c r="A22" t="s">
        <v>42</v>
      </c>
      <c r="B22" s="8">
        <v>2.9566665027000001</v>
      </c>
      <c r="C22" s="8">
        <v>3.7261677136000003E-2</v>
      </c>
      <c r="D22" s="8">
        <v>7.7064421489999999</v>
      </c>
      <c r="E22" s="8">
        <v>0.31844036679000004</v>
      </c>
      <c r="F22" s="8">
        <v>2.8763658224999999</v>
      </c>
      <c r="G22" s="8">
        <v>13.895176741</v>
      </c>
    </row>
    <row r="23" spans="1:7" x14ac:dyDescent="0.35">
      <c r="A23" t="s">
        <v>48</v>
      </c>
      <c r="B23" s="8">
        <v>2.3137885357000001</v>
      </c>
      <c r="C23" s="8">
        <v>9.8558064879999997E-3</v>
      </c>
      <c r="D23" s="8">
        <v>2.0071378609999999</v>
      </c>
      <c r="E23" s="8">
        <v>7.5061429514580003E-2</v>
      </c>
      <c r="F23" s="8">
        <v>0.66177521682000007</v>
      </c>
      <c r="G23" s="8">
        <v>5.0676188159999995</v>
      </c>
    </row>
    <row r="24" spans="1:7" x14ac:dyDescent="0.35">
      <c r="A24" t="s">
        <v>46</v>
      </c>
      <c r="B24" s="8">
        <v>1.8634639292999999</v>
      </c>
      <c r="C24" s="8">
        <v>2.3865982059999999E-2</v>
      </c>
      <c r="D24" s="8">
        <v>5.6569428410000002</v>
      </c>
      <c r="E24" s="8">
        <v>0.19306372071357999</v>
      </c>
      <c r="F24" s="8">
        <v>1.69056801742</v>
      </c>
      <c r="G24" s="8">
        <v>9.42790456</v>
      </c>
    </row>
    <row r="25" spans="1:7" x14ac:dyDescent="0.35">
      <c r="A25" t="s">
        <v>40</v>
      </c>
      <c r="B25" s="8">
        <v>3.0431750399999999</v>
      </c>
      <c r="C25" s="8">
        <v>1.43934293E-2</v>
      </c>
      <c r="D25" s="8">
        <v>2.40563175</v>
      </c>
      <c r="E25" s="8">
        <v>1.026169611</v>
      </c>
      <c r="F25" s="8">
        <v>2.4615284759999998</v>
      </c>
      <c r="G25" s="8">
        <v>8.9508984500000004</v>
      </c>
    </row>
    <row r="26" spans="1:7" x14ac:dyDescent="0.35">
      <c r="A26" t="s">
        <v>24</v>
      </c>
      <c r="B26" s="8">
        <v>12.876582583786</v>
      </c>
      <c r="C26" s="8">
        <v>0.43795493993399998</v>
      </c>
      <c r="D26" s="8">
        <v>106.850763382</v>
      </c>
      <c r="E26" s="8">
        <v>73.464088342300002</v>
      </c>
      <c r="F26" s="8">
        <v>97.336804140599995</v>
      </c>
      <c r="G26" s="8">
        <v>290.96619324900001</v>
      </c>
    </row>
    <row r="27" spans="1:7" x14ac:dyDescent="0.35">
      <c r="A27" t="s">
        <v>49</v>
      </c>
      <c r="B27" s="8">
        <v>0.23833560200000004</v>
      </c>
      <c r="C27" s="8">
        <v>3.9139072000000004E-3</v>
      </c>
      <c r="D27" s="8">
        <v>1.2064529400000001</v>
      </c>
      <c r="E27" s="8">
        <v>9.7360837000000006E-2</v>
      </c>
      <c r="F27" s="8">
        <v>0.50564765</v>
      </c>
      <c r="G27" s="8">
        <v>2.0517109200000001</v>
      </c>
    </row>
    <row r="28" spans="1:7" x14ac:dyDescent="0.35">
      <c r="A28" t="s">
        <v>33</v>
      </c>
      <c r="B28" s="8">
        <v>17.414067648900001</v>
      </c>
      <c r="C28" s="8">
        <v>0.39628662572000001</v>
      </c>
      <c r="D28" s="8">
        <v>59.889323560000001</v>
      </c>
      <c r="E28" s="8">
        <v>16.808414097099998</v>
      </c>
      <c r="F28" s="8">
        <v>37.029046970000003</v>
      </c>
      <c r="G28" s="8">
        <v>128.00289071</v>
      </c>
    </row>
    <row r="29" spans="1:7" x14ac:dyDescent="0.35">
      <c r="A29" t="s">
        <v>25</v>
      </c>
      <c r="B29" s="8">
        <v>29.874245268157001</v>
      </c>
      <c r="C29" s="8">
        <v>1.0170896508712</v>
      </c>
      <c r="D29" s="8">
        <v>140.1402252579</v>
      </c>
      <c r="E29" s="8">
        <v>20.577305316881002</v>
      </c>
      <c r="F29" s="8">
        <v>119.8797226137</v>
      </c>
      <c r="G29" s="8">
        <v>311.48858877729998</v>
      </c>
    </row>
    <row r="30" spans="1:7" x14ac:dyDescent="0.35">
      <c r="A30" t="s">
        <v>50</v>
      </c>
      <c r="B30" s="8">
        <v>0.46435070350000002</v>
      </c>
      <c r="C30" s="8">
        <v>6.9160152900000008E-4</v>
      </c>
      <c r="D30" s="8">
        <v>0.44431308759999999</v>
      </c>
      <c r="E30" s="8">
        <v>2.3796533151999998E-2</v>
      </c>
      <c r="F30" s="8">
        <v>9.0533602030000007E-2</v>
      </c>
      <c r="G30" s="8">
        <v>1.0236855464000001</v>
      </c>
    </row>
    <row r="31" spans="1:7" x14ac:dyDescent="0.35">
      <c r="A31" t="s">
        <v>26</v>
      </c>
      <c r="B31" s="8">
        <v>38.547826383999997</v>
      </c>
      <c r="C31" s="8">
        <v>0.67105048443000004</v>
      </c>
      <c r="D31" s="8">
        <v>162.06575782600001</v>
      </c>
      <c r="E31" s="8">
        <v>42.638046162640002</v>
      </c>
      <c r="F31" s="8">
        <v>115.23190149200001</v>
      </c>
      <c r="G31" s="8">
        <v>365.41844502999999</v>
      </c>
    </row>
    <row r="32" spans="1:7" x14ac:dyDescent="0.35">
      <c r="A32" t="s">
        <v>32</v>
      </c>
      <c r="B32" s="8">
        <v>13.279493296228999</v>
      </c>
      <c r="C32" s="8">
        <v>0.367894155</v>
      </c>
      <c r="D32" s="8">
        <v>72.604630740999994</v>
      </c>
      <c r="E32" s="8">
        <v>27.719559265199997</v>
      </c>
      <c r="F32" s="8">
        <v>55.195339787999998</v>
      </c>
      <c r="G32" s="8">
        <v>169.166918753</v>
      </c>
    </row>
    <row r="33" spans="1:7" x14ac:dyDescent="0.35">
      <c r="A33" t="s">
        <v>43</v>
      </c>
      <c r="B33" s="8">
        <v>1.3255640299163001</v>
      </c>
      <c r="C33" s="8">
        <v>3.4028939100000002E-2</v>
      </c>
      <c r="D33" s="8">
        <v>6.608282225</v>
      </c>
      <c r="E33" s="8">
        <v>0.26152214889999997</v>
      </c>
      <c r="F33" s="8">
        <v>2.2619723469999999</v>
      </c>
      <c r="G33" s="8">
        <v>10.491369732999999</v>
      </c>
    </row>
    <row r="34" spans="1:7" x14ac:dyDescent="0.35">
      <c r="A34" t="s">
        <v>20</v>
      </c>
      <c r="B34" s="8">
        <v>22.029946131279999</v>
      </c>
      <c r="C34" s="8">
        <v>1.50823901776</v>
      </c>
      <c r="D34" s="8">
        <v>403.29513419</v>
      </c>
      <c r="E34" s="8">
        <v>48.049864531899999</v>
      </c>
      <c r="F34" s="8">
        <v>134.654234992</v>
      </c>
      <c r="G34" s="8">
        <v>587.74028965000002</v>
      </c>
    </row>
    <row r="35" spans="1:7" x14ac:dyDescent="0.35">
      <c r="A35" t="s">
        <v>41</v>
      </c>
      <c r="B35" s="8">
        <v>2.2534877870429999</v>
      </c>
      <c r="C35" s="8">
        <v>4.8623944135430003E-2</v>
      </c>
      <c r="D35" s="8">
        <v>18.692054957433999</v>
      </c>
      <c r="E35" s="8">
        <v>0.25025730262508</v>
      </c>
      <c r="F35" s="8">
        <v>4.7620453650751999</v>
      </c>
      <c r="G35" s="8">
        <v>26.006469315998999</v>
      </c>
    </row>
    <row r="36" spans="1:7" x14ac:dyDescent="0.35">
      <c r="A36" t="s">
        <v>21</v>
      </c>
      <c r="B36" s="8">
        <v>16.827205130806998</v>
      </c>
      <c r="C36" s="8">
        <v>0.73021306147499998</v>
      </c>
      <c r="D36" s="8">
        <v>169.18064880770001</v>
      </c>
      <c r="E36" s="8">
        <v>29.387641162820998</v>
      </c>
      <c r="F36" s="8">
        <v>75.916055103009995</v>
      </c>
      <c r="G36" s="8">
        <v>285.16215657340001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650E-F264-4247-B446-1A23601E398A}">
  <dimension ref="A1:G36"/>
  <sheetViews>
    <sheetView workbookViewId="0">
      <selection sqref="A1:G1"/>
    </sheetView>
  </sheetViews>
  <sheetFormatPr defaultRowHeight="14.5" x14ac:dyDescent="0.35"/>
  <sheetData>
    <row r="1" spans="1:7" x14ac:dyDescent="0.35">
      <c r="A1" t="s">
        <v>15</v>
      </c>
      <c r="B1" t="s">
        <v>57</v>
      </c>
      <c r="C1" t="s">
        <v>18</v>
      </c>
      <c r="D1" t="s">
        <v>16</v>
      </c>
      <c r="E1" t="s">
        <v>2</v>
      </c>
      <c r="F1" t="s">
        <v>3</v>
      </c>
      <c r="G1" t="s">
        <v>9</v>
      </c>
    </row>
    <row r="2" spans="1:7" x14ac:dyDescent="0.35">
      <c r="A2" t="s">
        <v>51</v>
      </c>
      <c r="B2" s="8">
        <v>0</v>
      </c>
      <c r="C2" s="8">
        <v>0.37209800000000004</v>
      </c>
      <c r="D2" s="8">
        <v>0</v>
      </c>
      <c r="E2" s="8">
        <v>1.5240000000000002E-3</v>
      </c>
      <c r="F2" s="8">
        <v>7.3548000000000002E-2</v>
      </c>
      <c r="G2" s="8">
        <v>0.48564200000000007</v>
      </c>
    </row>
    <row r="3" spans="1:7" x14ac:dyDescent="0.35">
      <c r="A3" t="s">
        <v>28</v>
      </c>
      <c r="B3" s="8">
        <v>23.717361</v>
      </c>
      <c r="C3" s="8">
        <v>111.301096</v>
      </c>
      <c r="D3" s="8">
        <v>69.593496000000002</v>
      </c>
      <c r="E3" s="8">
        <v>93.145200000000003</v>
      </c>
      <c r="F3" s="8">
        <v>14.583384000000001</v>
      </c>
      <c r="G3" s="8">
        <v>327.59400100000005</v>
      </c>
    </row>
    <row r="4" spans="1:7" x14ac:dyDescent="0.35">
      <c r="A4" t="s">
        <v>45</v>
      </c>
      <c r="B4" s="8">
        <v>7.1975720000000001</v>
      </c>
      <c r="C4" s="8">
        <v>3.6845370000000002</v>
      </c>
      <c r="D4" s="8">
        <v>1.0656000000000001E-2</v>
      </c>
      <c r="E4" s="8">
        <v>0.69803999999999999</v>
      </c>
      <c r="F4" s="8">
        <v>0.82588799999999996</v>
      </c>
      <c r="G4" s="8">
        <v>12.511685000000002</v>
      </c>
    </row>
    <row r="5" spans="1:7" x14ac:dyDescent="0.35">
      <c r="A5" t="s">
        <v>34</v>
      </c>
      <c r="B5" s="8">
        <v>8.5884920000000005</v>
      </c>
      <c r="C5" s="8">
        <v>96.264206999999999</v>
      </c>
      <c r="D5" s="8">
        <v>3.8879999999999998E-2</v>
      </c>
      <c r="E5" s="8">
        <v>13.042007999999999</v>
      </c>
      <c r="F5" s="8">
        <v>7.4532959999999999</v>
      </c>
      <c r="G5" s="8">
        <v>133.512563</v>
      </c>
    </row>
    <row r="6" spans="1:7" x14ac:dyDescent="0.35">
      <c r="A6" t="s">
        <v>27</v>
      </c>
      <c r="B6" s="8">
        <v>9.8791820000000001</v>
      </c>
      <c r="C6" s="8">
        <v>260.01552099999998</v>
      </c>
      <c r="D6" s="8">
        <v>7.4315999999999995</v>
      </c>
      <c r="E6" s="8">
        <v>37.215792</v>
      </c>
      <c r="F6" s="8">
        <v>11.393604</v>
      </c>
      <c r="G6" s="8">
        <v>342.721971</v>
      </c>
    </row>
    <row r="7" spans="1:7" x14ac:dyDescent="0.35">
      <c r="A7" t="s">
        <v>52</v>
      </c>
      <c r="B7" s="8">
        <v>1.2581249999999999</v>
      </c>
      <c r="C7" s="8">
        <v>1.1494359999999999</v>
      </c>
      <c r="D7" s="8">
        <v>0</v>
      </c>
      <c r="E7" s="8">
        <v>0.35983199999999999</v>
      </c>
      <c r="F7" s="8">
        <v>0.241788</v>
      </c>
      <c r="G7" s="8">
        <v>7.6906210000000002</v>
      </c>
    </row>
    <row r="8" spans="1:7" x14ac:dyDescent="0.35">
      <c r="A8" t="s">
        <v>29</v>
      </c>
      <c r="B8" s="8">
        <v>12.098288</v>
      </c>
      <c r="C8" s="8">
        <v>77.684839999999994</v>
      </c>
      <c r="D8" s="8">
        <v>200.44656000000001</v>
      </c>
      <c r="E8" s="8">
        <v>115.30014</v>
      </c>
      <c r="F8" s="8">
        <v>4.9173239999999998</v>
      </c>
      <c r="G8" s="8">
        <v>417.16494399999999</v>
      </c>
    </row>
    <row r="9" spans="1:7" x14ac:dyDescent="0.35">
      <c r="A9" t="s">
        <v>53</v>
      </c>
      <c r="B9" s="8">
        <v>5.0459999999999998E-2</v>
      </c>
      <c r="C9" s="8">
        <v>4.817367</v>
      </c>
      <c r="D9" s="8">
        <v>0</v>
      </c>
      <c r="E9" s="8">
        <v>33.48648</v>
      </c>
      <c r="F9" s="8">
        <v>0.55054799999999993</v>
      </c>
      <c r="G9" s="8">
        <v>39.289778999999996</v>
      </c>
    </row>
    <row r="10" spans="1:7" x14ac:dyDescent="0.35">
      <c r="A10" t="s">
        <v>47</v>
      </c>
      <c r="B10" s="8">
        <v>1.7292000000000002E-2</v>
      </c>
      <c r="C10" s="8">
        <v>1.710969</v>
      </c>
      <c r="D10" s="8">
        <v>0</v>
      </c>
      <c r="E10" s="8">
        <v>0.39722400000000002</v>
      </c>
      <c r="F10" s="8">
        <v>0.27602399999999999</v>
      </c>
      <c r="G10" s="8">
        <v>4.4995650000000005</v>
      </c>
    </row>
    <row r="11" spans="1:7" x14ac:dyDescent="0.35">
      <c r="A11" t="s">
        <v>31</v>
      </c>
      <c r="B11" s="8">
        <v>11.578671</v>
      </c>
      <c r="C11" s="8">
        <v>149.422686</v>
      </c>
      <c r="D11" s="8">
        <v>45.179316</v>
      </c>
      <c r="E11" s="8">
        <v>140.16486</v>
      </c>
      <c r="F11" s="8">
        <v>12.246587999999999</v>
      </c>
      <c r="G11" s="8">
        <v>392.98475699999995</v>
      </c>
    </row>
    <row r="12" spans="1:7" x14ac:dyDescent="0.35">
      <c r="A12" t="s">
        <v>36</v>
      </c>
      <c r="B12" s="8">
        <v>90.434562999999997</v>
      </c>
      <c r="C12" s="8">
        <v>85.132368999999997</v>
      </c>
      <c r="D12" s="8">
        <v>26.062668000000002</v>
      </c>
      <c r="E12" s="8">
        <v>32.936675999999999</v>
      </c>
      <c r="F12" s="8">
        <v>7.8491159999999995</v>
      </c>
      <c r="G12" s="8">
        <v>270.05585600000001</v>
      </c>
    </row>
    <row r="13" spans="1:7" x14ac:dyDescent="0.35">
      <c r="A13" t="s">
        <v>39</v>
      </c>
      <c r="B13" s="8">
        <v>6.8094479999999997</v>
      </c>
      <c r="C13" s="8">
        <v>17.465848999999999</v>
      </c>
      <c r="D13" s="8">
        <v>0</v>
      </c>
      <c r="E13" s="8">
        <v>1.2680879999999999</v>
      </c>
      <c r="F13" s="8">
        <v>1.993128</v>
      </c>
      <c r="G13" s="8">
        <v>28.544560999999995</v>
      </c>
    </row>
    <row r="14" spans="1:7" x14ac:dyDescent="0.35">
      <c r="A14" t="s">
        <v>38</v>
      </c>
      <c r="B14" s="8">
        <v>2.5643099999999999</v>
      </c>
      <c r="C14" s="8">
        <v>46.206485999999998</v>
      </c>
      <c r="D14" s="8">
        <v>1.56E-4</v>
      </c>
      <c r="E14" s="8">
        <v>3.3132839999999999</v>
      </c>
      <c r="F14" s="8">
        <v>3.3533759999999999</v>
      </c>
      <c r="G14" s="8">
        <v>60.485459999999996</v>
      </c>
    </row>
    <row r="15" spans="1:7" x14ac:dyDescent="0.35">
      <c r="A15" t="s">
        <v>35</v>
      </c>
      <c r="B15" s="8">
        <v>5.673807</v>
      </c>
      <c r="C15" s="8">
        <v>106.675731</v>
      </c>
      <c r="D15" s="8">
        <v>70.747416000000001</v>
      </c>
      <c r="E15" s="8">
        <v>42.486072</v>
      </c>
      <c r="F15" s="8">
        <v>5.7901920000000002</v>
      </c>
      <c r="G15" s="8">
        <v>242.65759799999998</v>
      </c>
    </row>
    <row r="16" spans="1:7" x14ac:dyDescent="0.35">
      <c r="A16" t="s">
        <v>30</v>
      </c>
      <c r="B16" s="8">
        <v>25.883769999999998</v>
      </c>
      <c r="C16" s="8">
        <v>160.964012</v>
      </c>
      <c r="D16" s="8">
        <v>35.991455999999999</v>
      </c>
      <c r="E16" s="8">
        <v>105.742104</v>
      </c>
      <c r="F16" s="8">
        <v>12.897516</v>
      </c>
      <c r="G16" s="8">
        <v>381.06587400000001</v>
      </c>
    </row>
    <row r="17" spans="1:7" x14ac:dyDescent="0.35">
      <c r="A17" t="s">
        <v>37</v>
      </c>
      <c r="B17" s="8">
        <v>2.4793669999999999</v>
      </c>
      <c r="C17" s="8">
        <v>63.096871</v>
      </c>
      <c r="D17" s="8">
        <v>8.4480000000000006E-3</v>
      </c>
      <c r="E17" s="8">
        <v>15.359424000000001</v>
      </c>
      <c r="F17" s="8">
        <v>2.3175719999999997</v>
      </c>
      <c r="G17" s="8">
        <v>101.74252200000001</v>
      </c>
    </row>
    <row r="18" spans="1:7" x14ac:dyDescent="0.35">
      <c r="A18" t="s">
        <v>54</v>
      </c>
      <c r="B18" s="8">
        <v>0</v>
      </c>
      <c r="C18" s="8">
        <v>7.4250000000000002E-3</v>
      </c>
      <c r="D18" s="8">
        <v>0</v>
      </c>
      <c r="E18" s="8">
        <v>9.2639999999999997E-3</v>
      </c>
      <c r="F18" s="8">
        <v>0</v>
      </c>
      <c r="G18" s="8">
        <v>1.6688999999999999E-2</v>
      </c>
    </row>
    <row r="19" spans="1:7" x14ac:dyDescent="0.35">
      <c r="A19" t="s">
        <v>23</v>
      </c>
      <c r="B19" s="8">
        <v>75.704575000000006</v>
      </c>
      <c r="C19" s="8">
        <v>221.39242300000001</v>
      </c>
      <c r="D19" s="8">
        <v>127.00722</v>
      </c>
      <c r="E19" s="8">
        <v>121.93357200000001</v>
      </c>
      <c r="F19" s="8">
        <v>14.625696</v>
      </c>
      <c r="G19" s="8">
        <v>584.10093799999993</v>
      </c>
    </row>
    <row r="20" spans="1:7" x14ac:dyDescent="0.35">
      <c r="A20" t="s">
        <v>22</v>
      </c>
      <c r="B20" s="8">
        <v>45.576223999999996</v>
      </c>
      <c r="C20" s="8">
        <v>247.22690800000001</v>
      </c>
      <c r="D20" s="8">
        <v>85.134504000000007</v>
      </c>
      <c r="E20" s="8">
        <v>153.31798800000001</v>
      </c>
      <c r="F20" s="8">
        <v>21.672348</v>
      </c>
      <c r="G20" s="8">
        <v>592.42797599999994</v>
      </c>
    </row>
    <row r="21" spans="1:7" x14ac:dyDescent="0.35">
      <c r="A21" t="s">
        <v>44</v>
      </c>
      <c r="B21" s="8">
        <v>1.72085</v>
      </c>
      <c r="C21" s="8">
        <v>7.9250569999999998</v>
      </c>
      <c r="D21" s="8">
        <v>3.6000000000000001E-5</v>
      </c>
      <c r="E21" s="8">
        <v>0.47076000000000001</v>
      </c>
      <c r="F21" s="8">
        <v>1.329048</v>
      </c>
      <c r="G21" s="8">
        <v>12.350923</v>
      </c>
    </row>
    <row r="22" spans="1:7" x14ac:dyDescent="0.35">
      <c r="A22" t="s">
        <v>42</v>
      </c>
      <c r="B22" s="8">
        <v>0.74020199999999992</v>
      </c>
      <c r="C22" s="8">
        <v>10.667700999999999</v>
      </c>
      <c r="D22" s="8">
        <v>0</v>
      </c>
      <c r="E22" s="8">
        <v>2.7726120000000001</v>
      </c>
      <c r="F22" s="8">
        <v>1.6724760000000001</v>
      </c>
      <c r="G22" s="8">
        <v>16.823550999999998</v>
      </c>
    </row>
    <row r="23" spans="1:7" x14ac:dyDescent="0.35">
      <c r="A23" t="s">
        <v>48</v>
      </c>
      <c r="B23" s="8">
        <v>6.8608999999999989E-2</v>
      </c>
      <c r="C23" s="8">
        <v>3.0707659999999999</v>
      </c>
      <c r="D23" s="8">
        <v>0</v>
      </c>
      <c r="E23" s="8">
        <v>0.147396</v>
      </c>
      <c r="F23" s="8">
        <v>0.80155200000000004</v>
      </c>
      <c r="G23" s="8">
        <v>4.321771</v>
      </c>
    </row>
    <row r="24" spans="1:7" x14ac:dyDescent="0.35">
      <c r="A24" t="s">
        <v>46</v>
      </c>
      <c r="B24" s="8">
        <v>0.39461200000000002</v>
      </c>
      <c r="C24" s="8">
        <v>7.5012170000000005</v>
      </c>
      <c r="D24" s="8">
        <v>0</v>
      </c>
      <c r="E24" s="8">
        <v>0.37080000000000002</v>
      </c>
      <c r="F24" s="8">
        <v>0.371064</v>
      </c>
      <c r="G24" s="8">
        <v>9.4449210000000026</v>
      </c>
    </row>
    <row r="25" spans="1:7" x14ac:dyDescent="0.35">
      <c r="A25" t="s">
        <v>40</v>
      </c>
      <c r="B25" s="8">
        <v>0.14183099999999998</v>
      </c>
      <c r="C25" s="8">
        <v>14.564587</v>
      </c>
      <c r="D25" s="8">
        <v>6.5255640000000001</v>
      </c>
      <c r="E25" s="8">
        <v>5.3031480000000002</v>
      </c>
      <c r="F25" s="8">
        <v>1.9298760000000001</v>
      </c>
      <c r="G25" s="8">
        <v>34.205829999999999</v>
      </c>
    </row>
    <row r="26" spans="1:7" x14ac:dyDescent="0.35">
      <c r="A26" t="s">
        <v>24</v>
      </c>
      <c r="B26" s="8">
        <v>10.424108</v>
      </c>
      <c r="C26" s="8">
        <v>124.437859</v>
      </c>
      <c r="D26" s="8">
        <v>59.748708000000008</v>
      </c>
      <c r="E26" s="8">
        <v>160.11252000000002</v>
      </c>
      <c r="F26" s="8">
        <v>10.465356</v>
      </c>
      <c r="G26" s="8">
        <v>376.33757100000003</v>
      </c>
    </row>
    <row r="27" spans="1:7" x14ac:dyDescent="0.35">
      <c r="A27" t="s">
        <v>49</v>
      </c>
      <c r="B27" s="8">
        <v>0.85346499999999992</v>
      </c>
      <c r="C27" s="8">
        <v>0.56520300000000001</v>
      </c>
      <c r="D27" s="8">
        <v>2.4480000000000002E-2</v>
      </c>
      <c r="E27" s="8">
        <v>7.7268000000000003E-2</v>
      </c>
      <c r="F27" s="8">
        <v>3.7680000000000005E-2</v>
      </c>
      <c r="G27" s="8">
        <v>1.6240599999999998</v>
      </c>
    </row>
    <row r="28" spans="1:7" x14ac:dyDescent="0.35">
      <c r="A28" t="s">
        <v>33</v>
      </c>
      <c r="B28" s="8">
        <v>603.51324399999999</v>
      </c>
      <c r="C28" s="8">
        <v>77.746644000000003</v>
      </c>
      <c r="D28" s="8">
        <v>32.826743999999998</v>
      </c>
      <c r="E28" s="8">
        <v>39.636780000000002</v>
      </c>
      <c r="F28" s="8">
        <v>5.881704</v>
      </c>
      <c r="G28" s="8">
        <v>776.41768000000002</v>
      </c>
    </row>
    <row r="29" spans="1:7" x14ac:dyDescent="0.35">
      <c r="A29" t="s">
        <v>25</v>
      </c>
      <c r="B29" s="8">
        <v>9.5431650000000001</v>
      </c>
      <c r="C29" s="8">
        <v>226.64403200000001</v>
      </c>
      <c r="D29" s="8">
        <v>51.356603999999997</v>
      </c>
      <c r="E29" s="8">
        <v>120.74787600000001</v>
      </c>
      <c r="F29" s="8">
        <v>16.636392000000001</v>
      </c>
      <c r="G29" s="8">
        <v>452.47440499999999</v>
      </c>
    </row>
    <row r="30" spans="1:7" x14ac:dyDescent="0.35">
      <c r="A30" t="s">
        <v>50</v>
      </c>
      <c r="B30" s="8">
        <v>5.1279999999999999E-2</v>
      </c>
      <c r="C30" s="8">
        <v>0.87803100000000001</v>
      </c>
      <c r="D30" s="8">
        <v>0</v>
      </c>
      <c r="E30" s="8">
        <v>4.4771999999999999E-2</v>
      </c>
      <c r="F30" s="8">
        <v>4.3715999999999998E-2</v>
      </c>
      <c r="G30" s="8">
        <v>1.1203630000000002</v>
      </c>
    </row>
    <row r="31" spans="1:7" x14ac:dyDescent="0.35">
      <c r="A31" t="s">
        <v>26</v>
      </c>
      <c r="B31" s="8">
        <v>14.423780000000001</v>
      </c>
      <c r="C31" s="8">
        <v>162.514681</v>
      </c>
      <c r="D31" s="8">
        <v>71.536439999999999</v>
      </c>
      <c r="E31" s="8">
        <v>102.662796</v>
      </c>
      <c r="F31" s="8">
        <v>15.227556</v>
      </c>
      <c r="G31" s="8">
        <v>402.945921</v>
      </c>
    </row>
    <row r="32" spans="1:7" x14ac:dyDescent="0.35">
      <c r="A32" t="s">
        <v>32</v>
      </c>
      <c r="B32" s="8">
        <v>13.569717000000001</v>
      </c>
      <c r="C32" s="8">
        <v>77.403940000000006</v>
      </c>
      <c r="D32" s="8">
        <v>60.114432000000001</v>
      </c>
      <c r="E32" s="8">
        <v>71.306736000000001</v>
      </c>
      <c r="F32" s="8">
        <v>7.2304919999999999</v>
      </c>
      <c r="G32" s="8">
        <v>250.17400899999998</v>
      </c>
    </row>
    <row r="33" spans="1:7" x14ac:dyDescent="0.35">
      <c r="A33" t="s">
        <v>43</v>
      </c>
      <c r="B33" s="8">
        <v>0</v>
      </c>
      <c r="C33" s="8">
        <v>6.6471749999999998</v>
      </c>
      <c r="D33" s="8">
        <v>1.6955999999999999E-2</v>
      </c>
      <c r="E33" s="8">
        <v>0.38875199999999999</v>
      </c>
      <c r="F33" s="8">
        <v>0.65323200000000003</v>
      </c>
      <c r="G33" s="8">
        <v>8.4157349999999997</v>
      </c>
    </row>
    <row r="34" spans="1:7" x14ac:dyDescent="0.35">
      <c r="A34" t="s">
        <v>20</v>
      </c>
      <c r="B34" s="8">
        <v>38.642600000000002</v>
      </c>
      <c r="C34" s="8">
        <v>523.31549600000005</v>
      </c>
      <c r="D34" s="8">
        <v>62.599187999999998</v>
      </c>
      <c r="E34" s="8">
        <v>133.20399599999999</v>
      </c>
      <c r="F34" s="8">
        <v>24.255887999999999</v>
      </c>
      <c r="G34" s="8">
        <v>816.40961200000004</v>
      </c>
    </row>
    <row r="35" spans="1:7" x14ac:dyDescent="0.35">
      <c r="A35" t="s">
        <v>41</v>
      </c>
      <c r="B35" s="8">
        <v>21.544554000000002</v>
      </c>
      <c r="C35" s="8">
        <v>22.466104999999999</v>
      </c>
      <c r="D35" s="8">
        <v>0</v>
      </c>
      <c r="E35" s="8">
        <v>4.4830800000000002</v>
      </c>
      <c r="F35" s="8">
        <v>1.3899600000000001</v>
      </c>
      <c r="G35" s="8">
        <v>51.995135000000005</v>
      </c>
    </row>
    <row r="36" spans="1:7" x14ac:dyDescent="0.35">
      <c r="A36" t="s">
        <v>21</v>
      </c>
      <c r="B36" s="8">
        <v>7.455292</v>
      </c>
      <c r="C36" s="8">
        <v>195.66512399999999</v>
      </c>
      <c r="D36" s="8">
        <v>67.525583999999995</v>
      </c>
      <c r="E36" s="8">
        <v>39.757883999999997</v>
      </c>
      <c r="F36" s="8">
        <v>12.733116000000001</v>
      </c>
      <c r="G36" s="8">
        <v>337.89986799999997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PM2.5</vt:lpstr>
      <vt:lpstr>PM10</vt:lpstr>
      <vt:lpstr>NOx</vt:lpstr>
      <vt:lpstr>SO2</vt:lpstr>
      <vt:lpstr>CO</vt:lpstr>
      <vt:lpstr>PM2.5_state_EDGAR</vt:lpstr>
      <vt:lpstr>PM2.5_state_ECLIPSE</vt:lpstr>
      <vt:lpstr>PM2.5_state_REAS</vt:lpstr>
      <vt:lpstr>PM2.5_state_SMoG</vt:lpstr>
      <vt:lpstr>PM2.5_state_TERI</vt:lpstr>
      <vt:lpstr>Kutools_Chart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Tanushree</dc:creator>
  <cp:keywords/>
  <dc:description/>
  <cp:lastModifiedBy>Adeel Khan</cp:lastModifiedBy>
  <cp:revision/>
  <dcterms:created xsi:type="dcterms:W3CDTF">2020-11-30T14:34:57Z</dcterms:created>
  <dcterms:modified xsi:type="dcterms:W3CDTF">2021-10-05T13:35:05Z</dcterms:modified>
  <cp:category/>
  <cp:contentStatus/>
</cp:coreProperties>
</file>